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drawings/drawing3.xml" ContentType="application/vnd.openxmlformats-officedocument.drawing+xml"/>
  <Override PartName="/xl/activeX/activeX3.xml" ContentType="application/vnd.ms-office.activeX+xml"/>
  <Override PartName="/xl/activeX/activeX4.xml" ContentType="application/vnd.ms-office.activeX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Questa_cartella_di_lavoro" defaultThemeVersion="124226"/>
  <bookViews>
    <workbookView xWindow="0" yWindow="180" windowWidth="20490" windowHeight="7275" tabRatio="777" activeTab="2"/>
  </bookViews>
  <sheets>
    <sheet name="Info" sheetId="22" r:id="rId1"/>
    <sheet name="Legenda" sheetId="29" r:id="rId2"/>
    <sheet name="Cespiti Capitalizzati" sheetId="16" r:id="rId3"/>
    <sheet name="Controlli" sheetId="13" state="veryHidden" r:id="rId4"/>
    <sheet name="Totale investimenti dettagliato" sheetId="9" state="veryHidden" r:id="rId5"/>
    <sheet name="CONTO SP" sheetId="1" state="veryHidden" r:id="rId6"/>
    <sheet name="CHECK" sheetId="10" state="veryHidden" r:id="rId7"/>
    <sheet name="Foglio1" sheetId="23" state="veryHidden" r:id="rId8"/>
    <sheet name="ANAGR" sheetId="30" state="veryHidden" r:id="rId9"/>
  </sheets>
  <externalReferences>
    <externalReference r:id="rId10"/>
    <externalReference r:id="rId11"/>
    <externalReference r:id="rId12"/>
  </externalReferences>
  <definedNames>
    <definedName name="ANAGR">ANAGR!$A$1:$F$2</definedName>
    <definedName name="_xlnm.Print_Area" localSheetId="0">Info!$A:$H</definedName>
    <definedName name="_xlnm.Print_Area">Totale investimenti '[1]2014'!$B$1:$AG$7</definedName>
    <definedName name="AutorizzazioneCRITE">Legenda [2]tabella!$A$1</definedName>
    <definedName name="Cespite">Legenda [2]tabella!$A$1</definedName>
    <definedName name="cont" localSheetId="3">#REF!</definedName>
    <definedName name="conti_sp">'Cespiti Capitalizzati'!#REF!</definedName>
    <definedName name="Fonte">Legenda [2]tabella!$A$1</definedName>
    <definedName name="Imm_in_corso">CONTO [3]SP!$A$24:$A$45</definedName>
    <definedName name="NewTable0" localSheetId="0">#REF!</definedName>
    <definedName name="NewTable0">#REF!</definedName>
    <definedName name="NewTable1">CONTO [3]SP!$A$50:$B$257</definedName>
    <definedName name="NewTable2">CONTO [3]SP!$A$258:$B$265</definedName>
    <definedName name="NewTable3">CHECK!$A$1:$C$6</definedName>
    <definedName name="NewTable4">CHECK!$A$11:$D$15</definedName>
    <definedName name="NewTable5">CHECK!$A$20:$B$51</definedName>
    <definedName name="Tipologia">Legenda [2]tabella!$A$1</definedName>
    <definedName name="_xlnm.Print_Titles">Legenda [2]tabella!$A$1</definedName>
  </definedNames>
  <calcPr calcId="145621" fullCalcOnLoad="1" fullPrecision="0"/>
</workbook>
</file>

<file path=xl/calcChain.xml><?xml version="1.0" encoding="utf-8"?>
<calcChain xmlns="http://schemas.openxmlformats.org/spreadsheetml/2006/main">
  <c r="R8" i="16" l="1"/>
  <c r="S8" i="16"/>
  <c r="U8" i="16"/>
  <c r="V8" i="16"/>
  <c r="AK8" i="16"/>
  <c r="AJ8" i="16"/>
  <c r="G8" i="16"/>
  <c r="G7" i="16"/>
  <c r="B2" i="22"/>
  <c r="C2" i="22"/>
  <c r="B3" i="22"/>
  <c r="B5" i="22"/>
  <c r="B1" i="16"/>
  <c r="C1" i="16"/>
  <c r="D1" i="16"/>
  <c r="G6" i="16"/>
  <c r="H6" i="16"/>
  <c r="I6" i="16"/>
  <c r="J6" i="16"/>
  <c r="K6" i="16"/>
  <c r="L6" i="16"/>
  <c r="M6" i="16"/>
  <c r="N6" i="16"/>
  <c r="O6" i="16"/>
  <c r="P6" i="16"/>
  <c r="Q6" i="16"/>
  <c r="T6" i="16"/>
  <c r="W6" i="16"/>
  <c r="X6" i="16"/>
  <c r="Y6" i="16"/>
  <c r="Z6" i="16"/>
  <c r="AA6" i="16"/>
  <c r="AB6" i="16"/>
  <c r="AC6" i="16"/>
  <c r="AD6" i="16"/>
  <c r="AE6" i="16"/>
  <c r="AF6" i="16"/>
  <c r="AG6" i="16"/>
  <c r="AH6" i="16"/>
  <c r="AI6" i="16"/>
  <c r="R7" i="16"/>
  <c r="S7" i="16"/>
  <c r="U7" i="16"/>
  <c r="V7" i="16"/>
  <c r="AJ7" i="16"/>
  <c r="R9" i="16"/>
  <c r="S9" i="16"/>
  <c r="U9" i="16"/>
  <c r="V9" i="16"/>
  <c r="AJ9" i="16"/>
  <c r="R10" i="16"/>
  <c r="S10" i="16"/>
  <c r="U10" i="16"/>
  <c r="V10" i="16"/>
  <c r="V6" i="16"/>
  <c r="AJ10" i="16"/>
  <c r="AK10" i="16"/>
  <c r="AK6" i="16"/>
  <c r="R11" i="16"/>
  <c r="S11" i="16"/>
  <c r="U11" i="16"/>
  <c r="V11" i="16"/>
  <c r="AJ11" i="16"/>
  <c r="AK11" i="16"/>
  <c r="R12" i="16"/>
  <c r="S12" i="16"/>
  <c r="U12" i="16"/>
  <c r="V12" i="16"/>
  <c r="AJ12" i="16"/>
  <c r="AK12" i="16"/>
  <c r="R13" i="16"/>
  <c r="S13" i="16"/>
  <c r="U13" i="16"/>
  <c r="V13" i="16"/>
  <c r="AJ13" i="16"/>
  <c r="AK13" i="16"/>
  <c r="R14" i="16"/>
  <c r="S14" i="16"/>
  <c r="U14" i="16"/>
  <c r="V14" i="16"/>
  <c r="AJ14" i="16"/>
  <c r="AK14" i="16"/>
  <c r="R15" i="16"/>
  <c r="S15" i="16"/>
  <c r="U15" i="16"/>
  <c r="V15" i="16"/>
  <c r="AJ15" i="16"/>
  <c r="AK15" i="16"/>
  <c r="R16" i="16"/>
  <c r="S16" i="16"/>
  <c r="U16" i="16"/>
  <c r="V16" i="16"/>
  <c r="AJ16" i="16"/>
  <c r="AK16" i="16"/>
  <c r="R17" i="16"/>
  <c r="S17" i="16"/>
  <c r="U17" i="16"/>
  <c r="V17" i="16"/>
  <c r="AJ17" i="16"/>
  <c r="AK17" i="16"/>
  <c r="R18" i="16"/>
  <c r="S18" i="16"/>
  <c r="U18" i="16"/>
  <c r="V18" i="16"/>
  <c r="AJ18" i="16"/>
  <c r="AK18" i="16"/>
  <c r="R19" i="16"/>
  <c r="S19" i="16"/>
  <c r="U19" i="16"/>
  <c r="V19" i="16"/>
  <c r="AJ19" i="16"/>
  <c r="AK19" i="16"/>
  <c r="R20" i="16"/>
  <c r="S20" i="16"/>
  <c r="U20" i="16"/>
  <c r="V20" i="16"/>
  <c r="AJ20" i="16"/>
  <c r="AK20" i="16"/>
  <c r="R21" i="16"/>
  <c r="S21" i="16"/>
  <c r="U21" i="16"/>
  <c r="V21" i="16"/>
  <c r="AJ21" i="16"/>
  <c r="AK21" i="16"/>
  <c r="R22" i="16"/>
  <c r="S22" i="16"/>
  <c r="U22" i="16"/>
  <c r="V22" i="16"/>
  <c r="AJ22" i="16"/>
  <c r="AK22" i="16"/>
  <c r="R23" i="16"/>
  <c r="S23" i="16"/>
  <c r="U23" i="16"/>
  <c r="V23" i="16"/>
  <c r="AJ23" i="16"/>
  <c r="AK23" i="16"/>
  <c r="R24" i="16"/>
  <c r="S24" i="16"/>
  <c r="U24" i="16"/>
  <c r="V24" i="16"/>
  <c r="AJ24" i="16"/>
  <c r="AK24" i="16"/>
  <c r="R25" i="16"/>
  <c r="S25" i="16"/>
  <c r="U25" i="16"/>
  <c r="V25" i="16"/>
  <c r="AJ25" i="16"/>
  <c r="AK25" i="16"/>
  <c r="R26" i="16"/>
  <c r="S26" i="16"/>
  <c r="U26" i="16"/>
  <c r="V26" i="16"/>
  <c r="AJ26" i="16"/>
  <c r="AK26" i="16"/>
  <c r="R27" i="16"/>
  <c r="S27" i="16"/>
  <c r="U27" i="16"/>
  <c r="V27" i="16"/>
  <c r="AJ27" i="16"/>
  <c r="AK27" i="16"/>
  <c r="R28" i="16"/>
  <c r="S28" i="16"/>
  <c r="U28" i="16"/>
  <c r="V28" i="16"/>
  <c r="AJ28" i="16"/>
  <c r="AK28" i="16"/>
  <c r="R29" i="16"/>
  <c r="S29" i="16"/>
  <c r="U29" i="16"/>
  <c r="V29" i="16"/>
  <c r="AJ29" i="16"/>
  <c r="AK29" i="16"/>
  <c r="R30" i="16"/>
  <c r="S30" i="16"/>
  <c r="U30" i="16"/>
  <c r="V30" i="16"/>
  <c r="AJ30" i="16"/>
  <c r="AK30" i="16"/>
  <c r="R31" i="16"/>
  <c r="S31" i="16"/>
  <c r="U31" i="16"/>
  <c r="V31" i="16"/>
  <c r="AJ31" i="16"/>
  <c r="AK31" i="16"/>
  <c r="R32" i="16"/>
  <c r="S32" i="16"/>
  <c r="U32" i="16"/>
  <c r="V32" i="16"/>
  <c r="AJ32" i="16"/>
  <c r="AK32" i="16"/>
  <c r="R33" i="16"/>
  <c r="S33" i="16"/>
  <c r="U33" i="16"/>
  <c r="V33" i="16"/>
  <c r="AJ33" i="16"/>
  <c r="AK33" i="16"/>
  <c r="R34" i="16"/>
  <c r="S34" i="16"/>
  <c r="U34" i="16"/>
  <c r="V34" i="16"/>
  <c r="AJ34" i="16"/>
  <c r="AK34" i="16"/>
  <c r="R35" i="16"/>
  <c r="S35" i="16"/>
  <c r="U35" i="16"/>
  <c r="V35" i="16"/>
  <c r="AJ35" i="16"/>
  <c r="AK35" i="16"/>
  <c r="R36" i="16"/>
  <c r="S36" i="16"/>
  <c r="U36" i="16"/>
  <c r="V36" i="16"/>
  <c r="AJ36" i="16"/>
  <c r="AK36" i="16"/>
  <c r="R37" i="16"/>
  <c r="S37" i="16"/>
  <c r="U37" i="16"/>
  <c r="V37" i="16"/>
  <c r="AJ37" i="16"/>
  <c r="AK37" i="16"/>
  <c r="R38" i="16"/>
  <c r="S38" i="16"/>
  <c r="U38" i="16"/>
  <c r="V38" i="16"/>
  <c r="AJ38" i="16"/>
  <c r="AK38" i="16"/>
  <c r="R39" i="16"/>
  <c r="S39" i="16"/>
  <c r="U39" i="16"/>
  <c r="V39" i="16"/>
  <c r="AJ39" i="16"/>
  <c r="AK39" i="16"/>
  <c r="R40" i="16"/>
  <c r="S40" i="16"/>
  <c r="U40" i="16"/>
  <c r="V40" i="16"/>
  <c r="AJ40" i="16"/>
  <c r="AK40" i="16"/>
  <c r="R41" i="16"/>
  <c r="S41" i="16"/>
  <c r="U41" i="16"/>
  <c r="V41" i="16"/>
  <c r="AJ41" i="16"/>
  <c r="AK41" i="16"/>
  <c r="R42" i="16"/>
  <c r="S42" i="16"/>
  <c r="U42" i="16"/>
  <c r="V42" i="16"/>
  <c r="AJ42" i="16"/>
  <c r="AK42" i="16"/>
  <c r="R43" i="16"/>
  <c r="S43" i="16"/>
  <c r="U43" i="16"/>
  <c r="V43" i="16"/>
  <c r="AJ43" i="16"/>
  <c r="AK43" i="16"/>
  <c r="R44" i="16"/>
  <c r="S44" i="16"/>
  <c r="U44" i="16"/>
  <c r="V44" i="16"/>
  <c r="AJ44" i="16"/>
  <c r="AK44" i="16"/>
  <c r="R45" i="16"/>
  <c r="S45" i="16"/>
  <c r="U45" i="16"/>
  <c r="V45" i="16"/>
  <c r="AJ45" i="16"/>
  <c r="AK45" i="16"/>
  <c r="R46" i="16"/>
  <c r="S46" i="16"/>
  <c r="U46" i="16"/>
  <c r="V46" i="16"/>
  <c r="AJ46" i="16"/>
  <c r="AK46" i="16"/>
  <c r="R47" i="16"/>
  <c r="S47" i="16"/>
  <c r="U47" i="16"/>
  <c r="V47" i="16"/>
  <c r="AJ47" i="16"/>
  <c r="AK47" i="16"/>
  <c r="R48" i="16"/>
  <c r="S48" i="16"/>
  <c r="U48" i="16"/>
  <c r="V48" i="16"/>
  <c r="AJ48" i="16"/>
  <c r="AK48" i="16"/>
  <c r="R49" i="16"/>
  <c r="S49" i="16"/>
  <c r="U49" i="16"/>
  <c r="V49" i="16"/>
  <c r="AJ49" i="16"/>
  <c r="AK49" i="16"/>
  <c r="R50" i="16"/>
  <c r="S50" i="16"/>
  <c r="U50" i="16"/>
  <c r="V50" i="16"/>
  <c r="AJ50" i="16"/>
  <c r="AK50" i="16"/>
  <c r="R51" i="16"/>
  <c r="S51" i="16"/>
  <c r="U51" i="16"/>
  <c r="V51" i="16"/>
  <c r="AJ51" i="16"/>
  <c r="AK51" i="16"/>
  <c r="R52" i="16"/>
  <c r="S52" i="16"/>
  <c r="U52" i="16"/>
  <c r="V52" i="16"/>
  <c r="AJ52" i="16"/>
  <c r="AK52" i="16"/>
  <c r="R53" i="16"/>
  <c r="S53" i="16"/>
  <c r="U53" i="16"/>
  <c r="V53" i="16"/>
  <c r="AJ53" i="16"/>
  <c r="AK53" i="16"/>
  <c r="R54" i="16"/>
  <c r="S54" i="16"/>
  <c r="U54" i="16"/>
  <c r="V54" i="16"/>
  <c r="AJ54" i="16"/>
  <c r="AK54" i="16"/>
  <c r="R55" i="16"/>
  <c r="S55" i="16"/>
  <c r="U55" i="16"/>
  <c r="V55" i="16"/>
  <c r="AJ55" i="16"/>
  <c r="AK55" i="16"/>
  <c r="R56" i="16"/>
  <c r="S56" i="16"/>
  <c r="U56" i="16"/>
  <c r="V56" i="16"/>
  <c r="AJ56" i="16"/>
  <c r="AK56" i="16"/>
  <c r="R57" i="16"/>
  <c r="S57" i="16"/>
  <c r="U57" i="16"/>
  <c r="V57" i="16"/>
  <c r="AJ57" i="16"/>
  <c r="AK57" i="16"/>
  <c r="R58" i="16"/>
  <c r="S58" i="16"/>
  <c r="U58" i="16"/>
  <c r="V58" i="16"/>
  <c r="AJ58" i="16"/>
  <c r="AK58" i="16"/>
  <c r="R59" i="16"/>
  <c r="S59" i="16"/>
  <c r="U59" i="16"/>
  <c r="V59" i="16"/>
  <c r="AJ59" i="16"/>
  <c r="AK59" i="16"/>
  <c r="R60" i="16"/>
  <c r="S60" i="16"/>
  <c r="U60" i="16"/>
  <c r="V60" i="16"/>
  <c r="AJ60" i="16"/>
  <c r="AK60" i="16"/>
  <c r="R61" i="16"/>
  <c r="S61" i="16"/>
  <c r="U61" i="16"/>
  <c r="V61" i="16"/>
  <c r="AJ61" i="16"/>
  <c r="AK61" i="16"/>
  <c r="R62" i="16"/>
  <c r="S62" i="16"/>
  <c r="U62" i="16"/>
  <c r="V62" i="16"/>
  <c r="AJ62" i="16"/>
  <c r="AK62" i="16"/>
  <c r="R63" i="16"/>
  <c r="S63" i="16"/>
  <c r="U63" i="16"/>
  <c r="V63" i="16"/>
  <c r="AJ63" i="16"/>
  <c r="AK63" i="16"/>
  <c r="R64" i="16"/>
  <c r="S64" i="16"/>
  <c r="U64" i="16"/>
  <c r="V64" i="16"/>
  <c r="AJ64" i="16"/>
  <c r="AK64" i="16"/>
  <c r="R65" i="16"/>
  <c r="S65" i="16"/>
  <c r="U65" i="16"/>
  <c r="V65" i="16"/>
  <c r="AJ65" i="16"/>
  <c r="AK65" i="16"/>
  <c r="R66" i="16"/>
  <c r="S66" i="16"/>
  <c r="U66" i="16"/>
  <c r="V66" i="16"/>
  <c r="AJ66" i="16"/>
  <c r="AK66" i="16"/>
  <c r="R67" i="16"/>
  <c r="S67" i="16"/>
  <c r="U67" i="16"/>
  <c r="V67" i="16"/>
  <c r="AJ67" i="16"/>
  <c r="AK67" i="16"/>
  <c r="R68" i="16"/>
  <c r="S68" i="16"/>
  <c r="U68" i="16"/>
  <c r="V68" i="16"/>
  <c r="AJ68" i="16"/>
  <c r="AK68" i="16"/>
  <c r="R69" i="16"/>
  <c r="S69" i="16"/>
  <c r="U69" i="16"/>
  <c r="V69" i="16"/>
  <c r="AJ69" i="16"/>
  <c r="AK69" i="16"/>
  <c r="R70" i="16"/>
  <c r="S70" i="16"/>
  <c r="U70" i="16"/>
  <c r="V70" i="16"/>
  <c r="AJ70" i="16"/>
  <c r="AK70" i="16"/>
  <c r="R71" i="16"/>
  <c r="S71" i="16"/>
  <c r="U71" i="16"/>
  <c r="V71" i="16"/>
  <c r="AJ71" i="16"/>
  <c r="AK71" i="16"/>
  <c r="R72" i="16"/>
  <c r="S72" i="16"/>
  <c r="U72" i="16"/>
  <c r="V72" i="16"/>
  <c r="AJ72" i="16"/>
  <c r="AK72" i="16"/>
  <c r="R73" i="16"/>
  <c r="S73" i="16"/>
  <c r="U73" i="16"/>
  <c r="V73" i="16"/>
  <c r="AJ73" i="16"/>
  <c r="AK73" i="16"/>
  <c r="R74" i="16"/>
  <c r="S74" i="16"/>
  <c r="U74" i="16"/>
  <c r="V74" i="16"/>
  <c r="AJ74" i="16"/>
  <c r="AK74" i="16"/>
  <c r="R75" i="16"/>
  <c r="S75" i="16"/>
  <c r="U75" i="16"/>
  <c r="V75" i="16"/>
  <c r="AJ75" i="16"/>
  <c r="AK75" i="16"/>
  <c r="R76" i="16"/>
  <c r="S76" i="16"/>
  <c r="U76" i="16"/>
  <c r="V76" i="16"/>
  <c r="AJ76" i="16"/>
  <c r="AK76" i="16"/>
  <c r="R77" i="16"/>
  <c r="S77" i="16"/>
  <c r="U77" i="16"/>
  <c r="V77" i="16"/>
  <c r="AJ77" i="16"/>
  <c r="AK77" i="16"/>
  <c r="R78" i="16"/>
  <c r="S78" i="16"/>
  <c r="U78" i="16"/>
  <c r="V78" i="16"/>
  <c r="AJ78" i="16"/>
  <c r="AK78" i="16"/>
  <c r="R79" i="16"/>
  <c r="S79" i="16"/>
  <c r="U79" i="16"/>
  <c r="V79" i="16"/>
  <c r="AJ79" i="16"/>
  <c r="AK79" i="16"/>
  <c r="R80" i="16"/>
  <c r="S80" i="16"/>
  <c r="U80" i="16"/>
  <c r="V80" i="16"/>
  <c r="AJ80" i="16"/>
  <c r="AK80" i="16"/>
  <c r="R81" i="16"/>
  <c r="S81" i="16"/>
  <c r="U81" i="16"/>
  <c r="V81" i="16"/>
  <c r="AJ81" i="16"/>
  <c r="AK81" i="16"/>
  <c r="R82" i="16"/>
  <c r="S82" i="16"/>
  <c r="U82" i="16"/>
  <c r="V82" i="16"/>
  <c r="AJ82" i="16"/>
  <c r="AK82" i="16"/>
  <c r="R83" i="16"/>
  <c r="S83" i="16"/>
  <c r="U83" i="16"/>
  <c r="V83" i="16"/>
  <c r="AJ83" i="16"/>
  <c r="AK83" i="16"/>
  <c r="R84" i="16"/>
  <c r="S84" i="16"/>
  <c r="U84" i="16"/>
  <c r="V84" i="16"/>
  <c r="AJ84" i="16"/>
  <c r="AK84" i="16"/>
  <c r="R85" i="16"/>
  <c r="S85" i="16"/>
  <c r="U85" i="16"/>
  <c r="V85" i="16"/>
  <c r="AJ85" i="16"/>
  <c r="AK85" i="16"/>
  <c r="R86" i="16"/>
  <c r="S86" i="16"/>
  <c r="U86" i="16"/>
  <c r="V86" i="16"/>
  <c r="AJ86" i="16"/>
  <c r="AK86" i="16"/>
  <c r="R87" i="16"/>
  <c r="S87" i="16"/>
  <c r="U87" i="16"/>
  <c r="V87" i="16"/>
  <c r="AJ87" i="16"/>
  <c r="AK87" i="16"/>
  <c r="R88" i="16"/>
  <c r="S88" i="16"/>
  <c r="U88" i="16"/>
  <c r="V88" i="16"/>
  <c r="AJ88" i="16"/>
  <c r="AK88" i="16"/>
  <c r="R89" i="16"/>
  <c r="S89" i="16"/>
  <c r="U89" i="16"/>
  <c r="V89" i="16"/>
  <c r="AJ89" i="16"/>
  <c r="AK89" i="16"/>
  <c r="R90" i="16"/>
  <c r="S90" i="16"/>
  <c r="U90" i="16"/>
  <c r="V90" i="16"/>
  <c r="AJ90" i="16"/>
  <c r="AK90" i="16"/>
  <c r="R91" i="16"/>
  <c r="S91" i="16"/>
  <c r="U91" i="16"/>
  <c r="V91" i="16"/>
  <c r="AJ91" i="16"/>
  <c r="AK91" i="16"/>
  <c r="R92" i="16"/>
  <c r="S92" i="16"/>
  <c r="U92" i="16"/>
  <c r="V92" i="16"/>
  <c r="AJ92" i="16"/>
  <c r="AK92" i="16"/>
  <c r="R93" i="16"/>
  <c r="S93" i="16"/>
  <c r="U93" i="16"/>
  <c r="V93" i="16"/>
  <c r="AJ93" i="16"/>
  <c r="AK93" i="16"/>
  <c r="R94" i="16"/>
  <c r="S94" i="16"/>
  <c r="U94" i="16"/>
  <c r="V94" i="16"/>
  <c r="AJ94" i="16"/>
  <c r="AK94" i="16"/>
  <c r="R95" i="16"/>
  <c r="S95" i="16"/>
  <c r="U95" i="16"/>
  <c r="V95" i="16"/>
  <c r="AJ95" i="16"/>
  <c r="AK95" i="16"/>
  <c r="R96" i="16"/>
  <c r="S96" i="16"/>
  <c r="U96" i="16"/>
  <c r="V96" i="16"/>
  <c r="AJ96" i="16"/>
  <c r="AK96" i="16"/>
  <c r="R97" i="16"/>
  <c r="S97" i="16"/>
  <c r="U97" i="16"/>
  <c r="V97" i="16"/>
  <c r="AJ97" i="16"/>
  <c r="AK97" i="16"/>
  <c r="R98" i="16"/>
  <c r="S98" i="16"/>
  <c r="U98" i="16"/>
  <c r="V98" i="16"/>
  <c r="AJ98" i="16"/>
  <c r="AK98" i="16"/>
  <c r="R99" i="16"/>
  <c r="S99" i="16"/>
  <c r="U99" i="16"/>
  <c r="V99" i="16"/>
  <c r="AJ99" i="16"/>
  <c r="AK99" i="16"/>
  <c r="R100" i="16"/>
  <c r="S100" i="16"/>
  <c r="U100" i="16"/>
  <c r="V100" i="16"/>
  <c r="AJ100" i="16"/>
  <c r="AK100" i="16"/>
  <c r="R101" i="16"/>
  <c r="S101" i="16"/>
  <c r="U101" i="16"/>
  <c r="V101" i="16"/>
  <c r="AJ101" i="16"/>
  <c r="AK101" i="16"/>
  <c r="R102" i="16"/>
  <c r="S102" i="16"/>
  <c r="U102" i="16"/>
  <c r="V102" i="16"/>
  <c r="AJ102" i="16"/>
  <c r="AK102" i="16"/>
  <c r="R103" i="16"/>
  <c r="S103" i="16"/>
  <c r="U103" i="16"/>
  <c r="V103" i="16"/>
  <c r="AJ103" i="16"/>
  <c r="AK103" i="16"/>
  <c r="R104" i="16"/>
  <c r="S104" i="16"/>
  <c r="U104" i="16"/>
  <c r="V104" i="16"/>
  <c r="AJ104" i="16"/>
  <c r="AK104" i="16"/>
  <c r="R105" i="16"/>
  <c r="S105" i="16"/>
  <c r="U105" i="16"/>
  <c r="V105" i="16"/>
  <c r="AJ105" i="16"/>
  <c r="AK105" i="16"/>
  <c r="R106" i="16"/>
  <c r="S106" i="16"/>
  <c r="U106" i="16"/>
  <c r="V106" i="16"/>
  <c r="AJ106" i="16"/>
  <c r="AK106" i="16"/>
  <c r="R107" i="16"/>
  <c r="S107" i="16"/>
  <c r="U107" i="16"/>
  <c r="V107" i="16"/>
  <c r="AJ107" i="16"/>
  <c r="AK107" i="16"/>
  <c r="R108" i="16"/>
  <c r="S108" i="16"/>
  <c r="U108" i="16"/>
  <c r="V108" i="16"/>
  <c r="AJ108" i="16"/>
  <c r="AK108" i="16"/>
  <c r="R109" i="16"/>
  <c r="S109" i="16"/>
  <c r="U109" i="16"/>
  <c r="V109" i="16"/>
  <c r="AJ109" i="16"/>
  <c r="AK109" i="16"/>
  <c r="R110" i="16"/>
  <c r="S110" i="16"/>
  <c r="U110" i="16"/>
  <c r="V110" i="16"/>
  <c r="AJ110" i="16"/>
  <c r="AK110" i="16"/>
  <c r="R111" i="16"/>
  <c r="S111" i="16"/>
  <c r="U111" i="16"/>
  <c r="V111" i="16"/>
  <c r="AJ111" i="16"/>
  <c r="AK111" i="16"/>
  <c r="R112" i="16"/>
  <c r="S112" i="16"/>
  <c r="U112" i="16"/>
  <c r="V112" i="16"/>
  <c r="AJ112" i="16"/>
  <c r="AK112" i="16"/>
  <c r="R113" i="16"/>
  <c r="S113" i="16"/>
  <c r="U113" i="16"/>
  <c r="V113" i="16"/>
  <c r="AJ113" i="16"/>
  <c r="AK113" i="16"/>
  <c r="R114" i="16"/>
  <c r="S114" i="16"/>
  <c r="U114" i="16"/>
  <c r="V114" i="16"/>
  <c r="AJ114" i="16"/>
  <c r="AK114" i="16"/>
  <c r="R115" i="16"/>
  <c r="S115" i="16"/>
  <c r="U115" i="16"/>
  <c r="V115" i="16"/>
  <c r="AJ115" i="16"/>
  <c r="AK115" i="16"/>
  <c r="R116" i="16"/>
  <c r="S116" i="16"/>
  <c r="U116" i="16"/>
  <c r="V116" i="16"/>
  <c r="AJ116" i="16"/>
  <c r="AK116" i="16"/>
  <c r="R117" i="16"/>
  <c r="S117" i="16"/>
  <c r="U117" i="16"/>
  <c r="V117" i="16"/>
  <c r="AJ117" i="16"/>
  <c r="AK117" i="16"/>
  <c r="R118" i="16"/>
  <c r="S118" i="16"/>
  <c r="U118" i="16"/>
  <c r="V118" i="16"/>
  <c r="AJ118" i="16"/>
  <c r="AK118" i="16"/>
  <c r="R119" i="16"/>
  <c r="S119" i="16"/>
  <c r="U119" i="16"/>
  <c r="V119" i="16"/>
  <c r="AJ119" i="16"/>
  <c r="AK119" i="16"/>
  <c r="R120" i="16"/>
  <c r="S120" i="16"/>
  <c r="U120" i="16"/>
  <c r="V120" i="16"/>
  <c r="AJ120" i="16"/>
  <c r="AK120" i="16"/>
  <c r="R121" i="16"/>
  <c r="S121" i="16"/>
  <c r="U121" i="16"/>
  <c r="V121" i="16"/>
  <c r="AJ121" i="16"/>
  <c r="AK121" i="16"/>
  <c r="R122" i="16"/>
  <c r="S122" i="16"/>
  <c r="U122" i="16"/>
  <c r="V122" i="16"/>
  <c r="AJ122" i="16"/>
  <c r="AK122" i="16"/>
  <c r="R123" i="16"/>
  <c r="S123" i="16"/>
  <c r="U123" i="16"/>
  <c r="V123" i="16"/>
  <c r="AJ123" i="16"/>
  <c r="AK123" i="16"/>
  <c r="R124" i="16"/>
  <c r="S124" i="16"/>
  <c r="U124" i="16"/>
  <c r="V124" i="16"/>
  <c r="AJ124" i="16"/>
  <c r="AK124" i="16"/>
  <c r="R125" i="16"/>
  <c r="S125" i="16"/>
  <c r="U125" i="16"/>
  <c r="V125" i="16"/>
  <c r="AJ125" i="16"/>
  <c r="AK125" i="16"/>
  <c r="R126" i="16"/>
  <c r="S126" i="16"/>
  <c r="U126" i="16"/>
  <c r="V126" i="16"/>
  <c r="AJ126" i="16"/>
  <c r="AK126" i="16"/>
  <c r="R127" i="16"/>
  <c r="S127" i="16"/>
  <c r="U127" i="16"/>
  <c r="V127" i="16"/>
  <c r="AJ127" i="16"/>
  <c r="AK127" i="16"/>
  <c r="R128" i="16"/>
  <c r="S128" i="16"/>
  <c r="U128" i="16"/>
  <c r="V128" i="16"/>
  <c r="AJ128" i="16"/>
  <c r="AK128" i="16"/>
  <c r="R129" i="16"/>
  <c r="S129" i="16"/>
  <c r="U129" i="16"/>
  <c r="V129" i="16"/>
  <c r="AJ129" i="16"/>
  <c r="AK129" i="16"/>
  <c r="R130" i="16"/>
  <c r="S130" i="16"/>
  <c r="U130" i="16"/>
  <c r="V130" i="16"/>
  <c r="AJ130" i="16"/>
  <c r="AK130" i="16"/>
  <c r="R131" i="16"/>
  <c r="S131" i="16"/>
  <c r="U131" i="16"/>
  <c r="V131" i="16"/>
  <c r="AJ131" i="16"/>
  <c r="AK131" i="16"/>
  <c r="R132" i="16"/>
  <c r="S132" i="16"/>
  <c r="U132" i="16"/>
  <c r="V132" i="16"/>
  <c r="AJ132" i="16"/>
  <c r="AK132" i="16"/>
  <c r="R133" i="16"/>
  <c r="S133" i="16"/>
  <c r="U133" i="16"/>
  <c r="V133" i="16"/>
  <c r="AJ133" i="16"/>
  <c r="AK133" i="16"/>
  <c r="R134" i="16"/>
  <c r="S134" i="16"/>
  <c r="U134" i="16"/>
  <c r="V134" i="16"/>
  <c r="AJ134" i="16"/>
  <c r="AK134" i="16"/>
  <c r="R135" i="16"/>
  <c r="S135" i="16"/>
  <c r="U135" i="16"/>
  <c r="V135" i="16"/>
  <c r="AJ135" i="16"/>
  <c r="AK135" i="16"/>
  <c r="R136" i="16"/>
  <c r="S136" i="16"/>
  <c r="U136" i="16"/>
  <c r="V136" i="16"/>
  <c r="AJ136" i="16"/>
  <c r="AK136" i="16"/>
  <c r="R137" i="16"/>
  <c r="S137" i="16"/>
  <c r="U137" i="16"/>
  <c r="V137" i="16"/>
  <c r="AJ137" i="16"/>
  <c r="AK137" i="16"/>
  <c r="R138" i="16"/>
  <c r="S138" i="16"/>
  <c r="U138" i="16"/>
  <c r="V138" i="16"/>
  <c r="AJ138" i="16"/>
  <c r="AK138" i="16"/>
  <c r="R139" i="16"/>
  <c r="S139" i="16"/>
  <c r="U139" i="16"/>
  <c r="V139" i="16"/>
  <c r="AJ139" i="16"/>
  <c r="AK139" i="16"/>
  <c r="R140" i="16"/>
  <c r="S140" i="16"/>
  <c r="U140" i="16"/>
  <c r="V140" i="16"/>
  <c r="AJ140" i="16"/>
  <c r="AK140" i="16"/>
  <c r="R141" i="16"/>
  <c r="S141" i="16"/>
  <c r="U141" i="16"/>
  <c r="V141" i="16"/>
  <c r="AJ141" i="16"/>
  <c r="AK141" i="16"/>
  <c r="R142" i="16"/>
  <c r="S142" i="16"/>
  <c r="U142" i="16"/>
  <c r="V142" i="16"/>
  <c r="AJ142" i="16"/>
  <c r="AK142" i="16"/>
  <c r="R143" i="16"/>
  <c r="S143" i="16"/>
  <c r="U143" i="16"/>
  <c r="V143" i="16"/>
  <c r="AJ143" i="16"/>
  <c r="AK143" i="16"/>
  <c r="R144" i="16"/>
  <c r="S144" i="16"/>
  <c r="U144" i="16"/>
  <c r="V144" i="16"/>
  <c r="AJ144" i="16"/>
  <c r="AK144" i="16"/>
  <c r="R145" i="16"/>
  <c r="S145" i="16"/>
  <c r="U145" i="16"/>
  <c r="V145" i="16"/>
  <c r="AJ145" i="16"/>
  <c r="AK145" i="16"/>
  <c r="R146" i="16"/>
  <c r="S146" i="16"/>
  <c r="U146" i="16"/>
  <c r="V146" i="16"/>
  <c r="AJ146" i="16"/>
  <c r="AK146" i="16"/>
  <c r="R147" i="16"/>
  <c r="S147" i="16"/>
  <c r="U147" i="16"/>
  <c r="V147" i="16"/>
  <c r="AJ147" i="16"/>
  <c r="AK147" i="16"/>
  <c r="R148" i="16"/>
  <c r="S148" i="16"/>
  <c r="U148" i="16"/>
  <c r="V148" i="16"/>
  <c r="AJ148" i="16"/>
  <c r="AK148" i="16"/>
  <c r="R149" i="16"/>
  <c r="S149" i="16"/>
  <c r="U149" i="16"/>
  <c r="V149" i="16"/>
  <c r="AJ149" i="16"/>
  <c r="AK149" i="16"/>
  <c r="R150" i="16"/>
  <c r="S150" i="16"/>
  <c r="U150" i="16"/>
  <c r="V150" i="16"/>
  <c r="AJ150" i="16"/>
  <c r="AK150" i="16"/>
  <c r="R151" i="16"/>
  <c r="S151" i="16"/>
  <c r="U151" i="16"/>
  <c r="V151" i="16"/>
  <c r="AJ151" i="16"/>
  <c r="AK151" i="16"/>
  <c r="R152" i="16"/>
  <c r="S152" i="16"/>
  <c r="U152" i="16"/>
  <c r="V152" i="16"/>
  <c r="AJ152" i="16"/>
  <c r="AK152" i="16"/>
  <c r="R153" i="16"/>
  <c r="S153" i="16"/>
  <c r="U153" i="16"/>
  <c r="V153" i="16"/>
  <c r="AJ153" i="16"/>
  <c r="AK153" i="16"/>
  <c r="R154" i="16"/>
  <c r="S154" i="16"/>
  <c r="U154" i="16"/>
  <c r="V154" i="16"/>
  <c r="AJ154" i="16"/>
  <c r="AK154" i="16"/>
  <c r="R155" i="16"/>
  <c r="S155" i="16"/>
  <c r="U155" i="16"/>
  <c r="V155" i="16"/>
  <c r="AJ155" i="16"/>
  <c r="AK155" i="16"/>
  <c r="R156" i="16"/>
  <c r="S156" i="16"/>
  <c r="U156" i="16"/>
  <c r="V156" i="16"/>
  <c r="AJ156" i="16"/>
  <c r="AK156" i="16"/>
  <c r="R157" i="16"/>
  <c r="S157" i="16"/>
  <c r="U157" i="16"/>
  <c r="V157" i="16"/>
  <c r="AJ157" i="16"/>
  <c r="AK157" i="16"/>
  <c r="R158" i="16"/>
  <c r="S158" i="16"/>
  <c r="U158" i="16"/>
  <c r="V158" i="16"/>
  <c r="AJ158" i="16"/>
  <c r="AK158" i="16"/>
  <c r="R159" i="16"/>
  <c r="S159" i="16"/>
  <c r="U159" i="16"/>
  <c r="V159" i="16"/>
  <c r="AJ159" i="16"/>
  <c r="AK159" i="16"/>
  <c r="R160" i="16"/>
  <c r="S160" i="16"/>
  <c r="U160" i="16"/>
  <c r="V160" i="16"/>
  <c r="AJ160" i="16"/>
  <c r="AK160" i="16"/>
  <c r="R161" i="16"/>
  <c r="S161" i="16"/>
  <c r="U161" i="16"/>
  <c r="V161" i="16"/>
  <c r="AJ161" i="16"/>
  <c r="AK161" i="16"/>
  <c r="R162" i="16"/>
  <c r="S162" i="16"/>
  <c r="U162" i="16"/>
  <c r="V162" i="16"/>
  <c r="AJ162" i="16"/>
  <c r="AK162" i="16"/>
  <c r="R163" i="16"/>
  <c r="S163" i="16"/>
  <c r="U163" i="16"/>
  <c r="V163" i="16"/>
  <c r="AJ163" i="16"/>
  <c r="AK163" i="16"/>
  <c r="R164" i="16"/>
  <c r="S164" i="16"/>
  <c r="U164" i="16"/>
  <c r="V164" i="16"/>
  <c r="AJ164" i="16"/>
  <c r="AK164" i="16"/>
  <c r="R165" i="16"/>
  <c r="S165" i="16"/>
  <c r="U165" i="16"/>
  <c r="V165" i="16"/>
  <c r="AJ165" i="16"/>
  <c r="AK165" i="16"/>
  <c r="R166" i="16"/>
  <c r="S166" i="16"/>
  <c r="U166" i="16"/>
  <c r="V166" i="16"/>
  <c r="AJ166" i="16"/>
  <c r="AK166" i="16"/>
  <c r="R167" i="16"/>
  <c r="S167" i="16"/>
  <c r="U167" i="16"/>
  <c r="V167" i="16"/>
  <c r="AJ167" i="16"/>
  <c r="AK167" i="16"/>
  <c r="R168" i="16"/>
  <c r="S168" i="16"/>
  <c r="U168" i="16"/>
  <c r="V168" i="16"/>
  <c r="AJ168" i="16"/>
  <c r="AK168" i="16"/>
  <c r="R169" i="16"/>
  <c r="S169" i="16"/>
  <c r="U169" i="16"/>
  <c r="V169" i="16"/>
  <c r="AJ169" i="16"/>
  <c r="AK169" i="16"/>
  <c r="R170" i="16"/>
  <c r="S170" i="16"/>
  <c r="U170" i="16"/>
  <c r="V170" i="16"/>
  <c r="AJ170" i="16"/>
  <c r="AK170" i="16"/>
  <c r="R171" i="16"/>
  <c r="S171" i="16"/>
  <c r="U171" i="16"/>
  <c r="V171" i="16"/>
  <c r="AJ171" i="16"/>
  <c r="AK171" i="16"/>
  <c r="R172" i="16"/>
  <c r="S172" i="16"/>
  <c r="U172" i="16"/>
  <c r="V172" i="16"/>
  <c r="AJ172" i="16"/>
  <c r="AK172" i="16"/>
  <c r="R173" i="16"/>
  <c r="S173" i="16"/>
  <c r="U173" i="16"/>
  <c r="V173" i="16"/>
  <c r="AJ173" i="16"/>
  <c r="AK173" i="16"/>
  <c r="R174" i="16"/>
  <c r="S174" i="16"/>
  <c r="U174" i="16"/>
  <c r="V174" i="16"/>
  <c r="AJ174" i="16"/>
  <c r="AK174" i="16"/>
  <c r="R175" i="16"/>
  <c r="S175" i="16"/>
  <c r="U175" i="16"/>
  <c r="V175" i="16"/>
  <c r="AJ175" i="16"/>
  <c r="AK175" i="16"/>
  <c r="R176" i="16"/>
  <c r="S176" i="16"/>
  <c r="U176" i="16"/>
  <c r="V176" i="16"/>
  <c r="AJ176" i="16"/>
  <c r="AK176" i="16"/>
  <c r="R177" i="16"/>
  <c r="S177" i="16"/>
  <c r="U177" i="16"/>
  <c r="V177" i="16"/>
  <c r="AJ177" i="16"/>
  <c r="AK177" i="16"/>
  <c r="R178" i="16"/>
  <c r="S178" i="16"/>
  <c r="U178" i="16"/>
  <c r="V178" i="16"/>
  <c r="AJ178" i="16"/>
  <c r="AK178" i="16"/>
  <c r="R179" i="16"/>
  <c r="S179" i="16"/>
  <c r="U179" i="16"/>
  <c r="V179" i="16"/>
  <c r="AJ179" i="16"/>
  <c r="AK179" i="16"/>
  <c r="R180" i="16"/>
  <c r="S180" i="16"/>
  <c r="U180" i="16"/>
  <c r="V180" i="16"/>
  <c r="AJ180" i="16"/>
  <c r="AK180" i="16"/>
  <c r="R181" i="16"/>
  <c r="S181" i="16"/>
  <c r="U181" i="16"/>
  <c r="V181" i="16"/>
  <c r="AJ181" i="16"/>
  <c r="AK181" i="16"/>
  <c r="R182" i="16"/>
  <c r="S182" i="16"/>
  <c r="U182" i="16"/>
  <c r="V182" i="16"/>
  <c r="AJ182" i="16"/>
  <c r="AK182" i="16"/>
  <c r="R183" i="16"/>
  <c r="S183" i="16"/>
  <c r="U183" i="16"/>
  <c r="V183" i="16"/>
  <c r="AJ183" i="16"/>
  <c r="AK183" i="16"/>
  <c r="R184" i="16"/>
  <c r="S184" i="16"/>
  <c r="U184" i="16"/>
  <c r="V184" i="16"/>
  <c r="AJ184" i="16"/>
  <c r="AK184" i="16"/>
  <c r="R185" i="16"/>
  <c r="S185" i="16"/>
  <c r="U185" i="16"/>
  <c r="V185" i="16"/>
  <c r="AJ185" i="16"/>
  <c r="AK185" i="16"/>
  <c r="R186" i="16"/>
  <c r="S186" i="16"/>
  <c r="U186" i="16"/>
  <c r="V186" i="16"/>
  <c r="AJ186" i="16"/>
  <c r="AK186" i="16"/>
  <c r="R187" i="16"/>
  <c r="S187" i="16"/>
  <c r="U187" i="16"/>
  <c r="V187" i="16"/>
  <c r="AJ187" i="16"/>
  <c r="AK187" i="16"/>
  <c r="R188" i="16"/>
  <c r="S188" i="16"/>
  <c r="U188" i="16"/>
  <c r="V188" i="16"/>
  <c r="AJ188" i="16"/>
  <c r="AK188" i="16"/>
  <c r="R189" i="16"/>
  <c r="S189" i="16"/>
  <c r="U189" i="16"/>
  <c r="V189" i="16"/>
  <c r="AJ189" i="16"/>
  <c r="AK189" i="16"/>
  <c r="R190" i="16"/>
  <c r="S190" i="16"/>
  <c r="U190" i="16"/>
  <c r="V190" i="16"/>
  <c r="AJ190" i="16"/>
  <c r="AK190" i="16"/>
  <c r="R191" i="16"/>
  <c r="S191" i="16"/>
  <c r="U191" i="16"/>
  <c r="V191" i="16"/>
  <c r="AJ191" i="16"/>
  <c r="AK191" i="16"/>
  <c r="R192" i="16"/>
  <c r="S192" i="16"/>
  <c r="U192" i="16"/>
  <c r="V192" i="16"/>
  <c r="AJ192" i="16"/>
  <c r="AK192" i="16"/>
  <c r="R193" i="16"/>
  <c r="S193" i="16"/>
  <c r="U193" i="16"/>
  <c r="V193" i="16"/>
  <c r="AJ193" i="16"/>
  <c r="AK193" i="16"/>
  <c r="R194" i="16"/>
  <c r="S194" i="16"/>
  <c r="U194" i="16"/>
  <c r="V194" i="16"/>
  <c r="AJ194" i="16"/>
  <c r="AK194" i="16"/>
  <c r="R195" i="16"/>
  <c r="S195" i="16"/>
  <c r="U195" i="16"/>
  <c r="V195" i="16"/>
  <c r="AJ195" i="16"/>
  <c r="AK195" i="16"/>
  <c r="R196" i="16"/>
  <c r="S196" i="16"/>
  <c r="U196" i="16"/>
  <c r="V196" i="16"/>
  <c r="AJ196" i="16"/>
  <c r="AK196" i="16"/>
  <c r="R197" i="16"/>
  <c r="S197" i="16"/>
  <c r="U197" i="16"/>
  <c r="V197" i="16"/>
  <c r="AJ197" i="16"/>
  <c r="AK197" i="16"/>
  <c r="R198" i="16"/>
  <c r="S198" i="16"/>
  <c r="U198" i="16"/>
  <c r="V198" i="16"/>
  <c r="AJ198" i="16"/>
  <c r="AK198" i="16"/>
  <c r="R199" i="16"/>
  <c r="S199" i="16"/>
  <c r="U199" i="16"/>
  <c r="V199" i="16"/>
  <c r="AJ199" i="16"/>
  <c r="AK199" i="16"/>
  <c r="R200" i="16"/>
  <c r="S200" i="16"/>
  <c r="U200" i="16"/>
  <c r="V200" i="16"/>
  <c r="AJ200" i="16"/>
  <c r="AK200" i="16"/>
  <c r="R201" i="16"/>
  <c r="S201" i="16"/>
  <c r="U201" i="16"/>
  <c r="V201" i="16"/>
  <c r="AJ201" i="16"/>
  <c r="AK201" i="16"/>
  <c r="R202" i="16"/>
  <c r="S202" i="16"/>
  <c r="U202" i="16"/>
  <c r="V202" i="16"/>
  <c r="AJ202" i="16"/>
  <c r="AK202" i="16"/>
  <c r="R203" i="16"/>
  <c r="S203" i="16"/>
  <c r="U203" i="16"/>
  <c r="V203" i="16"/>
  <c r="AJ203" i="16"/>
  <c r="AK203" i="16"/>
  <c r="R204" i="16"/>
  <c r="S204" i="16"/>
  <c r="U204" i="16"/>
  <c r="V204" i="16"/>
  <c r="AJ204" i="16"/>
  <c r="AK204" i="16"/>
  <c r="R205" i="16"/>
  <c r="S205" i="16"/>
  <c r="U205" i="16"/>
  <c r="V205" i="16"/>
  <c r="AJ205" i="16"/>
  <c r="AK205" i="16"/>
  <c r="R206" i="16"/>
  <c r="S206" i="16"/>
  <c r="U206" i="16"/>
  <c r="V206" i="16"/>
  <c r="AJ206" i="16"/>
  <c r="AK206" i="16"/>
  <c r="R207" i="16"/>
  <c r="S207" i="16"/>
  <c r="U207" i="16"/>
  <c r="V207" i="16"/>
  <c r="AJ207" i="16"/>
  <c r="AK207" i="16"/>
  <c r="R208" i="16"/>
  <c r="S208" i="16"/>
  <c r="U208" i="16"/>
  <c r="V208" i="16"/>
  <c r="AJ208" i="16"/>
  <c r="AK208" i="16"/>
  <c r="R209" i="16"/>
  <c r="S209" i="16"/>
  <c r="U209" i="16"/>
  <c r="V209" i="16"/>
  <c r="AJ209" i="16"/>
  <c r="AK209" i="16"/>
  <c r="R210" i="16"/>
  <c r="S210" i="16"/>
  <c r="U210" i="16"/>
  <c r="V210" i="16"/>
  <c r="AJ210" i="16"/>
  <c r="AK210" i="16"/>
  <c r="R211" i="16"/>
  <c r="S211" i="16"/>
  <c r="U211" i="16"/>
  <c r="V211" i="16"/>
  <c r="AJ211" i="16"/>
  <c r="AK211" i="16"/>
  <c r="R212" i="16"/>
  <c r="S212" i="16"/>
  <c r="U212" i="16"/>
  <c r="V212" i="16"/>
  <c r="AJ212" i="16"/>
  <c r="AK212" i="16"/>
  <c r="R213" i="16"/>
  <c r="S213" i="16"/>
  <c r="U213" i="16"/>
  <c r="V213" i="16"/>
  <c r="AJ213" i="16"/>
  <c r="AK213" i="16"/>
  <c r="R214" i="16"/>
  <c r="S214" i="16"/>
  <c r="U214" i="16"/>
  <c r="V214" i="16"/>
  <c r="AJ214" i="16"/>
  <c r="AK214" i="16"/>
  <c r="R215" i="16"/>
  <c r="S215" i="16"/>
  <c r="U215" i="16"/>
  <c r="V215" i="16"/>
  <c r="AJ215" i="16"/>
  <c r="AK215" i="16"/>
  <c r="R216" i="16"/>
  <c r="S216" i="16"/>
  <c r="U216" i="16"/>
  <c r="V216" i="16"/>
  <c r="AJ216" i="16"/>
  <c r="AK216" i="16"/>
  <c r="R217" i="16"/>
  <c r="S217" i="16"/>
  <c r="U217" i="16"/>
  <c r="V217" i="16"/>
  <c r="AJ217" i="16"/>
  <c r="AK217" i="16"/>
  <c r="R218" i="16"/>
  <c r="S218" i="16"/>
  <c r="U218" i="16"/>
  <c r="V218" i="16"/>
  <c r="AJ218" i="16"/>
  <c r="AK218" i="16"/>
  <c r="R219" i="16"/>
  <c r="S219" i="16"/>
  <c r="U219" i="16"/>
  <c r="V219" i="16"/>
  <c r="AJ219" i="16"/>
  <c r="AK219" i="16"/>
  <c r="R220" i="16"/>
  <c r="S220" i="16"/>
  <c r="U220" i="16"/>
  <c r="V220" i="16"/>
  <c r="AJ220" i="16"/>
  <c r="AK220" i="16"/>
  <c r="R221" i="16"/>
  <c r="S221" i="16"/>
  <c r="U221" i="16"/>
  <c r="V221" i="16"/>
  <c r="AJ221" i="16"/>
  <c r="AK221" i="16"/>
  <c r="R222" i="16"/>
  <c r="S222" i="16"/>
  <c r="U222" i="16"/>
  <c r="V222" i="16"/>
  <c r="AJ222" i="16"/>
  <c r="AK222" i="16"/>
  <c r="R223" i="16"/>
  <c r="S223" i="16"/>
  <c r="U223" i="16"/>
  <c r="V223" i="16"/>
  <c r="AJ223" i="16"/>
  <c r="AK223" i="16"/>
  <c r="R224" i="16"/>
  <c r="S224" i="16"/>
  <c r="U224" i="16"/>
  <c r="V224" i="16"/>
  <c r="AJ224" i="16"/>
  <c r="AK224" i="16"/>
  <c r="R225" i="16"/>
  <c r="S225" i="16"/>
  <c r="U225" i="16"/>
  <c r="V225" i="16"/>
  <c r="AJ225" i="16"/>
  <c r="AK225" i="16"/>
  <c r="R226" i="16"/>
  <c r="S226" i="16"/>
  <c r="U226" i="16"/>
  <c r="V226" i="16"/>
  <c r="AJ226" i="16"/>
  <c r="AK226" i="16"/>
  <c r="R227" i="16"/>
  <c r="S227" i="16"/>
  <c r="U227" i="16"/>
  <c r="V227" i="16"/>
  <c r="AJ227" i="16"/>
  <c r="AK227" i="16"/>
  <c r="R228" i="16"/>
  <c r="S228" i="16"/>
  <c r="U228" i="16"/>
  <c r="V228" i="16"/>
  <c r="AJ228" i="16"/>
  <c r="AK228" i="16"/>
  <c r="R229" i="16"/>
  <c r="S229" i="16"/>
  <c r="U229" i="16"/>
  <c r="V229" i="16"/>
  <c r="AJ229" i="16"/>
  <c r="AK229" i="16"/>
  <c r="R230" i="16"/>
  <c r="S230" i="16"/>
  <c r="U230" i="16"/>
  <c r="V230" i="16"/>
  <c r="AJ230" i="16"/>
  <c r="AK230" i="16"/>
  <c r="R231" i="16"/>
  <c r="S231" i="16"/>
  <c r="U231" i="16"/>
  <c r="V231" i="16"/>
  <c r="AJ231" i="16"/>
  <c r="AK231" i="16"/>
  <c r="R232" i="16"/>
  <c r="S232" i="16"/>
  <c r="U232" i="16"/>
  <c r="V232" i="16"/>
  <c r="AJ232" i="16"/>
  <c r="AK232" i="16"/>
  <c r="R233" i="16"/>
  <c r="S233" i="16"/>
  <c r="U233" i="16"/>
  <c r="V233" i="16"/>
  <c r="AJ233" i="16"/>
  <c r="AK233" i="16"/>
  <c r="R234" i="16"/>
  <c r="S234" i="16"/>
  <c r="U234" i="16"/>
  <c r="V234" i="16"/>
  <c r="AJ234" i="16"/>
  <c r="AK234" i="16"/>
  <c r="R235" i="16"/>
  <c r="S235" i="16"/>
  <c r="U235" i="16"/>
  <c r="V235" i="16"/>
  <c r="AJ235" i="16"/>
  <c r="AK235" i="16"/>
  <c r="R236" i="16"/>
  <c r="S236" i="16"/>
  <c r="U236" i="16"/>
  <c r="V236" i="16"/>
  <c r="AJ236" i="16"/>
  <c r="AK236" i="16"/>
  <c r="R237" i="16"/>
  <c r="S237" i="16"/>
  <c r="U237" i="16"/>
  <c r="V237" i="16"/>
  <c r="AJ237" i="16"/>
  <c r="AK237" i="16"/>
  <c r="R238" i="16"/>
  <c r="S238" i="16"/>
  <c r="U238" i="16"/>
  <c r="V238" i="16"/>
  <c r="AJ238" i="16"/>
  <c r="AK238" i="16"/>
  <c r="R239" i="16"/>
  <c r="S239" i="16"/>
  <c r="U239" i="16"/>
  <c r="V239" i="16"/>
  <c r="AJ239" i="16"/>
  <c r="AK239" i="16"/>
  <c r="R240" i="16"/>
  <c r="S240" i="16"/>
  <c r="U240" i="16"/>
  <c r="V240" i="16"/>
  <c r="AJ240" i="16"/>
  <c r="AK240" i="16"/>
  <c r="R241" i="16"/>
  <c r="S241" i="16"/>
  <c r="U241" i="16"/>
  <c r="V241" i="16"/>
  <c r="AJ241" i="16"/>
  <c r="AK241" i="16"/>
  <c r="R242" i="16"/>
  <c r="S242" i="16"/>
  <c r="U242" i="16"/>
  <c r="V242" i="16"/>
  <c r="AJ242" i="16"/>
  <c r="AK242" i="16"/>
  <c r="R243" i="16"/>
  <c r="S243" i="16"/>
  <c r="U243" i="16"/>
  <c r="V243" i="16"/>
  <c r="AJ243" i="16"/>
  <c r="AK243" i="16"/>
  <c r="R244" i="16"/>
  <c r="S244" i="16"/>
  <c r="U244" i="16"/>
  <c r="V244" i="16"/>
  <c r="AJ244" i="16"/>
  <c r="AK244" i="16"/>
  <c r="R245" i="16"/>
  <c r="S245" i="16"/>
  <c r="U245" i="16"/>
  <c r="V245" i="16"/>
  <c r="AJ245" i="16"/>
  <c r="AK245" i="16"/>
  <c r="R246" i="16"/>
  <c r="S246" i="16"/>
  <c r="U246" i="16"/>
  <c r="V246" i="16"/>
  <c r="AJ246" i="16"/>
  <c r="AK246" i="16"/>
  <c r="R247" i="16"/>
  <c r="S247" i="16"/>
  <c r="U247" i="16"/>
  <c r="V247" i="16"/>
  <c r="AJ247" i="16"/>
  <c r="AK247" i="16"/>
  <c r="R248" i="16"/>
  <c r="S248" i="16"/>
  <c r="U248" i="16"/>
  <c r="V248" i="16"/>
  <c r="AJ248" i="16"/>
  <c r="AK248" i="16"/>
  <c r="R249" i="16"/>
  <c r="S249" i="16"/>
  <c r="U249" i="16"/>
  <c r="V249" i="16"/>
  <c r="AJ249" i="16"/>
  <c r="AK249" i="16"/>
  <c r="R250" i="16"/>
  <c r="S250" i="16"/>
  <c r="U250" i="16"/>
  <c r="V250" i="16"/>
  <c r="AJ250" i="16"/>
  <c r="AK250" i="16"/>
  <c r="R251" i="16"/>
  <c r="S251" i="16"/>
  <c r="U251" i="16"/>
  <c r="V251" i="16"/>
  <c r="AJ251" i="16"/>
  <c r="AK251" i="16"/>
  <c r="R252" i="16"/>
  <c r="S252" i="16"/>
  <c r="U252" i="16"/>
  <c r="V252" i="16"/>
  <c r="AJ252" i="16"/>
  <c r="AK252" i="16"/>
  <c r="R253" i="16"/>
  <c r="S253" i="16"/>
  <c r="U253" i="16"/>
  <c r="V253" i="16"/>
  <c r="AJ253" i="16"/>
  <c r="AK253" i="16"/>
  <c r="R254" i="16"/>
  <c r="S254" i="16"/>
  <c r="U254" i="16"/>
  <c r="V254" i="16"/>
  <c r="AJ254" i="16"/>
  <c r="AK254" i="16"/>
  <c r="R255" i="16"/>
  <c r="S255" i="16"/>
  <c r="U255" i="16"/>
  <c r="V255" i="16"/>
  <c r="AJ255" i="16"/>
  <c r="AK255" i="16"/>
  <c r="R256" i="16"/>
  <c r="S256" i="16"/>
  <c r="U256" i="16"/>
  <c r="V256" i="16"/>
  <c r="AJ256" i="16"/>
  <c r="AK256" i="16"/>
  <c r="R257" i="16"/>
  <c r="S257" i="16"/>
  <c r="U257" i="16"/>
  <c r="V257" i="16"/>
  <c r="AJ257" i="16"/>
  <c r="AK257" i="16"/>
  <c r="R258" i="16"/>
  <c r="S258" i="16"/>
  <c r="U258" i="16"/>
  <c r="V258" i="16"/>
  <c r="AJ258" i="16"/>
  <c r="AK258" i="16"/>
  <c r="R259" i="16"/>
  <c r="S259" i="16"/>
  <c r="U259" i="16"/>
  <c r="V259" i="16"/>
  <c r="AJ259" i="16"/>
  <c r="AK259" i="16"/>
  <c r="R260" i="16"/>
  <c r="S260" i="16"/>
  <c r="U260" i="16"/>
  <c r="V260" i="16"/>
  <c r="AJ260" i="16"/>
  <c r="AK260" i="16"/>
  <c r="R261" i="16"/>
  <c r="S261" i="16"/>
  <c r="U261" i="16"/>
  <c r="V261" i="16"/>
  <c r="AJ261" i="16"/>
  <c r="AK261" i="16"/>
  <c r="R262" i="16"/>
  <c r="S262" i="16"/>
  <c r="U262" i="16"/>
  <c r="V262" i="16"/>
  <c r="AJ262" i="16"/>
  <c r="AK262" i="16"/>
  <c r="R263" i="16"/>
  <c r="S263" i="16"/>
  <c r="U263" i="16"/>
  <c r="V263" i="16"/>
  <c r="AJ263" i="16"/>
  <c r="AK263" i="16"/>
  <c r="R264" i="16"/>
  <c r="S264" i="16"/>
  <c r="U264" i="16"/>
  <c r="V264" i="16"/>
  <c r="AJ264" i="16"/>
  <c r="AK264" i="16"/>
  <c r="R265" i="16"/>
  <c r="S265" i="16"/>
  <c r="U265" i="16"/>
  <c r="V265" i="16"/>
  <c r="AJ265" i="16"/>
  <c r="AK265" i="16"/>
  <c r="R266" i="16"/>
  <c r="S266" i="16"/>
  <c r="U266" i="16"/>
  <c r="V266" i="16"/>
  <c r="AJ266" i="16"/>
  <c r="AK266" i="16"/>
  <c r="R267" i="16"/>
  <c r="S267" i="16"/>
  <c r="U267" i="16"/>
  <c r="V267" i="16"/>
  <c r="AJ267" i="16"/>
  <c r="AK267" i="16"/>
  <c r="R268" i="16"/>
  <c r="S268" i="16"/>
  <c r="U268" i="16"/>
  <c r="V268" i="16"/>
  <c r="AJ268" i="16"/>
  <c r="AK268" i="16"/>
  <c r="R269" i="16"/>
  <c r="S269" i="16"/>
  <c r="U269" i="16"/>
  <c r="V269" i="16"/>
  <c r="AJ269" i="16"/>
  <c r="AK269" i="16"/>
  <c r="R270" i="16"/>
  <c r="S270" i="16"/>
  <c r="U270" i="16"/>
  <c r="V270" i="16"/>
  <c r="AJ270" i="16"/>
  <c r="AK270" i="16"/>
  <c r="R271" i="16"/>
  <c r="S271" i="16"/>
  <c r="U271" i="16"/>
  <c r="V271" i="16"/>
  <c r="AJ271" i="16"/>
  <c r="AK271" i="16"/>
  <c r="R272" i="16"/>
  <c r="S272" i="16"/>
  <c r="U272" i="16"/>
  <c r="V272" i="16"/>
  <c r="AJ272" i="16"/>
  <c r="AK272" i="16"/>
  <c r="R273" i="16"/>
  <c r="S273" i="16"/>
  <c r="U273" i="16"/>
  <c r="V273" i="16"/>
  <c r="AJ273" i="16"/>
  <c r="AK273" i="16"/>
  <c r="R274" i="16"/>
  <c r="S274" i="16"/>
  <c r="U274" i="16"/>
  <c r="V274" i="16"/>
  <c r="AJ274" i="16"/>
  <c r="AK274" i="16"/>
  <c r="R275" i="16"/>
  <c r="S275" i="16"/>
  <c r="U275" i="16"/>
  <c r="V275" i="16"/>
  <c r="AJ275" i="16"/>
  <c r="AK275" i="16"/>
  <c r="R276" i="16"/>
  <c r="S276" i="16"/>
  <c r="U276" i="16"/>
  <c r="V276" i="16"/>
  <c r="AJ276" i="16"/>
  <c r="AK276" i="16"/>
  <c r="R277" i="16"/>
  <c r="S277" i="16"/>
  <c r="U277" i="16"/>
  <c r="V277" i="16"/>
  <c r="AJ277" i="16"/>
  <c r="AK277" i="16"/>
  <c r="R278" i="16"/>
  <c r="S278" i="16"/>
  <c r="U278" i="16"/>
  <c r="V278" i="16"/>
  <c r="AJ278" i="16"/>
  <c r="AK278" i="16"/>
  <c r="R279" i="16"/>
  <c r="S279" i="16"/>
  <c r="U279" i="16"/>
  <c r="V279" i="16"/>
  <c r="AJ279" i="16"/>
  <c r="AK279" i="16"/>
  <c r="R280" i="16"/>
  <c r="S280" i="16"/>
  <c r="U280" i="16"/>
  <c r="V280" i="16"/>
  <c r="AJ280" i="16"/>
  <c r="AK280" i="16"/>
  <c r="R281" i="16"/>
  <c r="S281" i="16"/>
  <c r="U281" i="16"/>
  <c r="V281" i="16"/>
  <c r="AJ281" i="16"/>
  <c r="AK281" i="16"/>
  <c r="R282" i="16"/>
  <c r="S282" i="16"/>
  <c r="U282" i="16"/>
  <c r="V282" i="16"/>
  <c r="AJ282" i="16"/>
  <c r="AK282" i="16"/>
  <c r="R283" i="16"/>
  <c r="S283" i="16"/>
  <c r="U283" i="16"/>
  <c r="V283" i="16"/>
  <c r="AJ283" i="16"/>
  <c r="AK283" i="16"/>
  <c r="R284" i="16"/>
  <c r="S284" i="16"/>
  <c r="U284" i="16"/>
  <c r="V284" i="16"/>
  <c r="AJ284" i="16"/>
  <c r="AK284" i="16"/>
  <c r="R285" i="16"/>
  <c r="S285" i="16"/>
  <c r="U285" i="16"/>
  <c r="V285" i="16"/>
  <c r="AJ285" i="16"/>
  <c r="AK285" i="16"/>
  <c r="R286" i="16"/>
  <c r="S286" i="16"/>
  <c r="U286" i="16"/>
  <c r="V286" i="16"/>
  <c r="AJ286" i="16"/>
  <c r="AK286" i="16"/>
  <c r="R287" i="16"/>
  <c r="S287" i="16"/>
  <c r="U287" i="16"/>
  <c r="V287" i="16"/>
  <c r="AJ287" i="16"/>
  <c r="AK287" i="16"/>
  <c r="R288" i="16"/>
  <c r="S288" i="16"/>
  <c r="U288" i="16"/>
  <c r="V288" i="16"/>
  <c r="AJ288" i="16"/>
  <c r="AK288" i="16"/>
  <c r="R289" i="16"/>
  <c r="S289" i="16"/>
  <c r="U289" i="16"/>
  <c r="V289" i="16"/>
  <c r="AJ289" i="16"/>
  <c r="AK289" i="16"/>
  <c r="R290" i="16"/>
  <c r="S290" i="16"/>
  <c r="U290" i="16"/>
  <c r="V290" i="16"/>
  <c r="AJ290" i="16"/>
  <c r="AK290" i="16"/>
  <c r="R291" i="16"/>
  <c r="S291" i="16"/>
  <c r="U291" i="16"/>
  <c r="V291" i="16"/>
  <c r="AJ291" i="16"/>
  <c r="AK291" i="16"/>
  <c r="R292" i="16"/>
  <c r="S292" i="16"/>
  <c r="U292" i="16"/>
  <c r="V292" i="16"/>
  <c r="AJ292" i="16"/>
  <c r="AK292" i="16"/>
  <c r="R293" i="16"/>
  <c r="S293" i="16"/>
  <c r="U293" i="16"/>
  <c r="V293" i="16"/>
  <c r="AJ293" i="16"/>
  <c r="AK293" i="16"/>
  <c r="R294" i="16"/>
  <c r="S294" i="16"/>
  <c r="U294" i="16"/>
  <c r="V294" i="16"/>
  <c r="AJ294" i="16"/>
  <c r="AK294" i="16"/>
  <c r="R295" i="16"/>
  <c r="S295" i="16"/>
  <c r="U295" i="16"/>
  <c r="V295" i="16"/>
  <c r="AJ295" i="16"/>
  <c r="AK295" i="16"/>
  <c r="R296" i="16"/>
  <c r="S296" i="16"/>
  <c r="U296" i="16"/>
  <c r="V296" i="16"/>
  <c r="AJ296" i="16"/>
  <c r="AK296" i="16"/>
  <c r="R297" i="16"/>
  <c r="S297" i="16"/>
  <c r="U297" i="16"/>
  <c r="V297" i="16"/>
  <c r="AJ297" i="16"/>
  <c r="AK297" i="16"/>
  <c r="R298" i="16"/>
  <c r="S298" i="16"/>
  <c r="U298" i="16"/>
  <c r="V298" i="16"/>
  <c r="AJ298" i="16"/>
  <c r="AK298" i="16"/>
  <c r="R299" i="16"/>
  <c r="S299" i="16"/>
  <c r="U299" i="16"/>
  <c r="V299" i="16"/>
  <c r="AJ299" i="16"/>
  <c r="AK299" i="16"/>
  <c r="R300" i="16"/>
  <c r="S300" i="16"/>
  <c r="U300" i="16"/>
  <c r="V300" i="16"/>
  <c r="AJ300" i="16"/>
  <c r="AK300" i="16"/>
  <c r="R301" i="16"/>
  <c r="S301" i="16"/>
  <c r="U301" i="16"/>
  <c r="V301" i="16"/>
  <c r="AJ301" i="16"/>
  <c r="AK301" i="16"/>
  <c r="R302" i="16"/>
  <c r="S302" i="16"/>
  <c r="U302" i="16"/>
  <c r="V302" i="16"/>
  <c r="AJ302" i="16"/>
  <c r="AK302" i="16"/>
  <c r="R303" i="16"/>
  <c r="S303" i="16"/>
  <c r="U303" i="16"/>
  <c r="V303" i="16"/>
  <c r="AJ303" i="16"/>
  <c r="AK303" i="16"/>
  <c r="R304" i="16"/>
  <c r="S304" i="16"/>
  <c r="U304" i="16"/>
  <c r="V304" i="16"/>
  <c r="AJ304" i="16"/>
  <c r="AK304" i="16"/>
  <c r="R305" i="16"/>
  <c r="S305" i="16"/>
  <c r="U305" i="16"/>
  <c r="V305" i="16"/>
  <c r="AJ305" i="16"/>
  <c r="AK305" i="16"/>
  <c r="R306" i="16"/>
  <c r="S306" i="16"/>
  <c r="U306" i="16"/>
  <c r="V306" i="16"/>
  <c r="AJ306" i="16"/>
  <c r="AK306" i="16"/>
  <c r="R307" i="16"/>
  <c r="S307" i="16"/>
  <c r="U307" i="16"/>
  <c r="V307" i="16"/>
  <c r="AJ307" i="16"/>
  <c r="AK307" i="16"/>
  <c r="R308" i="16"/>
  <c r="S308" i="16"/>
  <c r="U308" i="16"/>
  <c r="V308" i="16"/>
  <c r="AJ308" i="16"/>
  <c r="AK308" i="16"/>
  <c r="R309" i="16"/>
  <c r="S309" i="16"/>
  <c r="U309" i="16"/>
  <c r="V309" i="16"/>
  <c r="AJ309" i="16"/>
  <c r="AK309" i="16"/>
  <c r="R310" i="16"/>
  <c r="S310" i="16"/>
  <c r="U310" i="16"/>
  <c r="V310" i="16"/>
  <c r="AJ310" i="16"/>
  <c r="AK310" i="16"/>
  <c r="R311" i="16"/>
  <c r="S311" i="16"/>
  <c r="U311" i="16"/>
  <c r="V311" i="16"/>
  <c r="AJ311" i="16"/>
  <c r="AK311" i="16"/>
  <c r="R312" i="16"/>
  <c r="S312" i="16"/>
  <c r="U312" i="16"/>
  <c r="V312" i="16"/>
  <c r="AJ312" i="16"/>
  <c r="AK312" i="16"/>
  <c r="R313" i="16"/>
  <c r="S313" i="16"/>
  <c r="U313" i="16"/>
  <c r="V313" i="16"/>
  <c r="AJ313" i="16"/>
  <c r="AK313" i="16"/>
  <c r="R314" i="16"/>
  <c r="S314" i="16"/>
  <c r="U314" i="16"/>
  <c r="V314" i="16"/>
  <c r="AJ314" i="16"/>
  <c r="AK314" i="16"/>
  <c r="R315" i="16"/>
  <c r="S315" i="16"/>
  <c r="U315" i="16"/>
  <c r="V315" i="16"/>
  <c r="AJ315" i="16"/>
  <c r="AK315" i="16"/>
  <c r="R316" i="16"/>
  <c r="S316" i="16"/>
  <c r="U316" i="16"/>
  <c r="V316" i="16"/>
  <c r="AJ316" i="16"/>
  <c r="AK316" i="16"/>
  <c r="R317" i="16"/>
  <c r="S317" i="16"/>
  <c r="U317" i="16"/>
  <c r="V317" i="16"/>
  <c r="AJ317" i="16"/>
  <c r="AK317" i="16"/>
  <c r="R318" i="16"/>
  <c r="S318" i="16"/>
  <c r="U318" i="16"/>
  <c r="V318" i="16"/>
  <c r="AJ318" i="16"/>
  <c r="AK318" i="16"/>
  <c r="R319" i="16"/>
  <c r="S319" i="16"/>
  <c r="U319" i="16"/>
  <c r="V319" i="16"/>
  <c r="AJ319" i="16"/>
  <c r="AK319" i="16"/>
  <c r="R320" i="16"/>
  <c r="S320" i="16"/>
  <c r="U320" i="16"/>
  <c r="V320" i="16"/>
  <c r="AJ320" i="16"/>
  <c r="AK320" i="16"/>
  <c r="R321" i="16"/>
  <c r="S321" i="16"/>
  <c r="U321" i="16"/>
  <c r="V321" i="16"/>
  <c r="AJ321" i="16"/>
  <c r="AK321" i="16"/>
  <c r="R322" i="16"/>
  <c r="S322" i="16"/>
  <c r="U322" i="16"/>
  <c r="V322" i="16"/>
  <c r="AJ322" i="16"/>
  <c r="AK322" i="16"/>
  <c r="R323" i="16"/>
  <c r="S323" i="16"/>
  <c r="U323" i="16"/>
  <c r="V323" i="16"/>
  <c r="AJ323" i="16"/>
  <c r="AK323" i="16"/>
  <c r="R324" i="16"/>
  <c r="S324" i="16"/>
  <c r="U324" i="16"/>
  <c r="V324" i="16"/>
  <c r="AJ324" i="16"/>
  <c r="AK324" i="16"/>
  <c r="R325" i="16"/>
  <c r="S325" i="16"/>
  <c r="U325" i="16"/>
  <c r="V325" i="16"/>
  <c r="AJ325" i="16"/>
  <c r="AK325" i="16"/>
  <c r="R326" i="16"/>
  <c r="S326" i="16"/>
  <c r="U326" i="16"/>
  <c r="V326" i="16"/>
  <c r="AJ326" i="16"/>
  <c r="AK326" i="16"/>
  <c r="R327" i="16"/>
  <c r="S327" i="16"/>
  <c r="U327" i="16"/>
  <c r="V327" i="16"/>
  <c r="AJ327" i="16"/>
  <c r="AK327" i="16"/>
  <c r="R328" i="16"/>
  <c r="S328" i="16"/>
  <c r="U328" i="16"/>
  <c r="V328" i="16"/>
  <c r="AJ328" i="16"/>
  <c r="AK328" i="16"/>
  <c r="R329" i="16"/>
  <c r="S329" i="16"/>
  <c r="U329" i="16"/>
  <c r="V329" i="16"/>
  <c r="AJ329" i="16"/>
  <c r="AK329" i="16"/>
  <c r="R330" i="16"/>
  <c r="S330" i="16"/>
  <c r="U330" i="16"/>
  <c r="V330" i="16"/>
  <c r="AJ330" i="16"/>
  <c r="AK330" i="16"/>
  <c r="R331" i="16"/>
  <c r="S331" i="16"/>
  <c r="U331" i="16"/>
  <c r="V331" i="16"/>
  <c r="AJ331" i="16"/>
  <c r="AK331" i="16"/>
  <c r="R332" i="16"/>
  <c r="S332" i="16"/>
  <c r="U332" i="16"/>
  <c r="V332" i="16"/>
  <c r="AJ332" i="16"/>
  <c r="AK332" i="16"/>
  <c r="R333" i="16"/>
  <c r="S333" i="16"/>
  <c r="U333" i="16"/>
  <c r="V333" i="16"/>
  <c r="AJ333" i="16"/>
  <c r="AK333" i="16"/>
  <c r="R334" i="16"/>
  <c r="S334" i="16"/>
  <c r="U334" i="16"/>
  <c r="V334" i="16"/>
  <c r="AJ334" i="16"/>
  <c r="AK334" i="16"/>
  <c r="R335" i="16"/>
  <c r="S335" i="16"/>
  <c r="U335" i="16"/>
  <c r="V335" i="16"/>
  <c r="AJ335" i="16"/>
  <c r="AK335" i="16"/>
  <c r="R336" i="16"/>
  <c r="S336" i="16"/>
  <c r="U336" i="16"/>
  <c r="V336" i="16"/>
  <c r="AJ336" i="16"/>
  <c r="AK336" i="16"/>
  <c r="R337" i="16"/>
  <c r="S337" i="16"/>
  <c r="U337" i="16"/>
  <c r="V337" i="16"/>
  <c r="AJ337" i="16"/>
  <c r="AK337" i="16"/>
  <c r="R338" i="16"/>
  <c r="S338" i="16"/>
  <c r="U338" i="16"/>
  <c r="V338" i="16"/>
  <c r="AJ338" i="16"/>
  <c r="AK338" i="16"/>
  <c r="R339" i="16"/>
  <c r="S339" i="16"/>
  <c r="U339" i="16"/>
  <c r="V339" i="16"/>
  <c r="AJ339" i="16"/>
  <c r="AK339" i="16"/>
  <c r="R340" i="16"/>
  <c r="S340" i="16"/>
  <c r="U340" i="16"/>
  <c r="V340" i="16"/>
  <c r="AJ340" i="16"/>
  <c r="AK340" i="16"/>
  <c r="R341" i="16"/>
  <c r="S341" i="16"/>
  <c r="U341" i="16"/>
  <c r="V341" i="16"/>
  <c r="AJ341" i="16"/>
  <c r="AK341" i="16"/>
  <c r="R342" i="16"/>
  <c r="S342" i="16"/>
  <c r="U342" i="16"/>
  <c r="V342" i="16"/>
  <c r="AJ342" i="16"/>
  <c r="AK342" i="16"/>
  <c r="R343" i="16"/>
  <c r="S343" i="16"/>
  <c r="U343" i="16"/>
  <c r="V343" i="16"/>
  <c r="AJ343" i="16"/>
  <c r="AK343" i="16"/>
  <c r="R344" i="16"/>
  <c r="S344" i="16"/>
  <c r="U344" i="16"/>
  <c r="V344" i="16"/>
  <c r="AJ344" i="16"/>
  <c r="AK344" i="16"/>
  <c r="R345" i="16"/>
  <c r="S345" i="16"/>
  <c r="U345" i="16"/>
  <c r="V345" i="16"/>
  <c r="AJ345" i="16"/>
  <c r="AK345" i="16"/>
  <c r="R346" i="16"/>
  <c r="S346" i="16"/>
  <c r="U346" i="16"/>
  <c r="V346" i="16"/>
  <c r="AJ346" i="16"/>
  <c r="AK346" i="16"/>
  <c r="R347" i="16"/>
  <c r="S347" i="16"/>
  <c r="U347" i="16"/>
  <c r="V347" i="16"/>
  <c r="AJ347" i="16"/>
  <c r="AK347" i="16"/>
  <c r="R348" i="16"/>
  <c r="S348" i="16"/>
  <c r="U348" i="16"/>
  <c r="V348" i="16"/>
  <c r="AJ348" i="16"/>
  <c r="AK348" i="16"/>
  <c r="R349" i="16"/>
  <c r="S349" i="16"/>
  <c r="U349" i="16"/>
  <c r="V349" i="16"/>
  <c r="AJ349" i="16"/>
  <c r="AK349" i="16"/>
  <c r="R350" i="16"/>
  <c r="S350" i="16"/>
  <c r="U350" i="16"/>
  <c r="V350" i="16"/>
  <c r="AJ350" i="16"/>
  <c r="AK350" i="16"/>
  <c r="R351" i="16"/>
  <c r="S351" i="16"/>
  <c r="U351" i="16"/>
  <c r="V351" i="16"/>
  <c r="AJ351" i="16"/>
  <c r="AK351" i="16"/>
  <c r="R352" i="16"/>
  <c r="S352" i="16"/>
  <c r="U352" i="16"/>
  <c r="V352" i="16"/>
  <c r="AJ352" i="16"/>
  <c r="AK352" i="16"/>
  <c r="R353" i="16"/>
  <c r="S353" i="16"/>
  <c r="U353" i="16"/>
  <c r="V353" i="16"/>
  <c r="AJ353" i="16"/>
  <c r="AK353" i="16"/>
  <c r="R354" i="16"/>
  <c r="S354" i="16"/>
  <c r="U354" i="16"/>
  <c r="V354" i="16"/>
  <c r="AJ354" i="16"/>
  <c r="AK354" i="16"/>
  <c r="R355" i="16"/>
  <c r="S355" i="16"/>
  <c r="U355" i="16"/>
  <c r="V355" i="16"/>
  <c r="AJ355" i="16"/>
  <c r="AK355" i="16"/>
  <c r="R356" i="16"/>
  <c r="S356" i="16"/>
  <c r="U356" i="16"/>
  <c r="V356" i="16"/>
  <c r="AJ356" i="16"/>
  <c r="AK356" i="16"/>
  <c r="R357" i="16"/>
  <c r="S357" i="16"/>
  <c r="U357" i="16"/>
  <c r="V357" i="16"/>
  <c r="AJ357" i="16"/>
  <c r="AK357" i="16"/>
  <c r="R358" i="16"/>
  <c r="S358" i="16"/>
  <c r="U358" i="16"/>
  <c r="V358" i="16"/>
  <c r="AJ358" i="16"/>
  <c r="AK358" i="16"/>
  <c r="R359" i="16"/>
  <c r="S359" i="16"/>
  <c r="U359" i="16"/>
  <c r="V359" i="16"/>
  <c r="AJ359" i="16"/>
  <c r="AK359" i="16"/>
  <c r="R360" i="16"/>
  <c r="S360" i="16"/>
  <c r="U360" i="16"/>
  <c r="V360" i="16"/>
  <c r="AJ360" i="16"/>
  <c r="AK360" i="16"/>
  <c r="R361" i="16"/>
  <c r="S361" i="16"/>
  <c r="U361" i="16"/>
  <c r="V361" i="16"/>
  <c r="AJ361" i="16"/>
  <c r="AK361" i="16"/>
  <c r="R362" i="16"/>
  <c r="S362" i="16"/>
  <c r="U362" i="16"/>
  <c r="V362" i="16"/>
  <c r="AJ362" i="16"/>
  <c r="AK362" i="16"/>
  <c r="R363" i="16"/>
  <c r="S363" i="16"/>
  <c r="U363" i="16"/>
  <c r="V363" i="16"/>
  <c r="AJ363" i="16"/>
  <c r="AK363" i="16"/>
  <c r="R364" i="16"/>
  <c r="S364" i="16"/>
  <c r="U364" i="16"/>
  <c r="V364" i="16"/>
  <c r="AJ364" i="16"/>
  <c r="AK364" i="16"/>
  <c r="R365" i="16"/>
  <c r="S365" i="16"/>
  <c r="U365" i="16"/>
  <c r="V365" i="16"/>
  <c r="AJ365" i="16"/>
  <c r="AK365" i="16"/>
  <c r="R366" i="16"/>
  <c r="S366" i="16"/>
  <c r="U366" i="16"/>
  <c r="V366" i="16"/>
  <c r="AJ366" i="16"/>
  <c r="AK366" i="16"/>
  <c r="R367" i="16"/>
  <c r="S367" i="16"/>
  <c r="U367" i="16"/>
  <c r="V367" i="16"/>
  <c r="AJ367" i="16"/>
  <c r="AK367" i="16"/>
  <c r="R368" i="16"/>
  <c r="S368" i="16"/>
  <c r="U368" i="16"/>
  <c r="V368" i="16"/>
  <c r="AJ368" i="16"/>
  <c r="AK368" i="16"/>
  <c r="R369" i="16"/>
  <c r="S369" i="16"/>
  <c r="U369" i="16"/>
  <c r="V369" i="16"/>
  <c r="AJ369" i="16"/>
  <c r="AK369" i="16"/>
  <c r="R370" i="16"/>
  <c r="S370" i="16"/>
  <c r="U370" i="16"/>
  <c r="V370" i="16"/>
  <c r="AJ370" i="16"/>
  <c r="AK370" i="16"/>
  <c r="R371" i="16"/>
  <c r="S371" i="16"/>
  <c r="U371" i="16"/>
  <c r="V371" i="16"/>
  <c r="AJ371" i="16"/>
  <c r="AK371" i="16"/>
  <c r="R372" i="16"/>
  <c r="S372" i="16"/>
  <c r="U372" i="16"/>
  <c r="V372" i="16"/>
  <c r="AJ372" i="16"/>
  <c r="AK372" i="16"/>
  <c r="R373" i="16"/>
  <c r="S373" i="16"/>
  <c r="U373" i="16"/>
  <c r="V373" i="16"/>
  <c r="AJ373" i="16"/>
  <c r="AK373" i="16"/>
  <c r="R374" i="16"/>
  <c r="S374" i="16"/>
  <c r="U374" i="16"/>
  <c r="V374" i="16"/>
  <c r="AJ374" i="16"/>
  <c r="AK374" i="16"/>
  <c r="R375" i="16"/>
  <c r="S375" i="16"/>
  <c r="U375" i="16"/>
  <c r="V375" i="16"/>
  <c r="AJ375" i="16"/>
  <c r="AK375" i="16"/>
  <c r="R376" i="16"/>
  <c r="S376" i="16"/>
  <c r="U376" i="16"/>
  <c r="V376" i="16"/>
  <c r="AJ376" i="16"/>
  <c r="AK376" i="16"/>
  <c r="R377" i="16"/>
  <c r="S377" i="16"/>
  <c r="U377" i="16"/>
  <c r="V377" i="16"/>
  <c r="AJ377" i="16"/>
  <c r="AK377" i="16"/>
  <c r="R378" i="16"/>
  <c r="S378" i="16"/>
  <c r="U378" i="16"/>
  <c r="V378" i="16"/>
  <c r="AJ378" i="16"/>
  <c r="AK378" i="16"/>
  <c r="R379" i="16"/>
  <c r="S379" i="16"/>
  <c r="U379" i="16"/>
  <c r="V379" i="16"/>
  <c r="AJ379" i="16"/>
  <c r="AK379" i="16"/>
  <c r="R380" i="16"/>
  <c r="S380" i="16"/>
  <c r="U380" i="16"/>
  <c r="V380" i="16"/>
  <c r="AJ380" i="16"/>
  <c r="AK380" i="16"/>
  <c r="R381" i="16"/>
  <c r="S381" i="16"/>
  <c r="U381" i="16"/>
  <c r="V381" i="16"/>
  <c r="AJ381" i="16"/>
  <c r="AK381" i="16"/>
  <c r="R382" i="16"/>
  <c r="S382" i="16"/>
  <c r="U382" i="16"/>
  <c r="V382" i="16"/>
  <c r="AJ382" i="16"/>
  <c r="AK382" i="16"/>
  <c r="R383" i="16"/>
  <c r="S383" i="16"/>
  <c r="U383" i="16"/>
  <c r="V383" i="16"/>
  <c r="AJ383" i="16"/>
  <c r="AK383" i="16"/>
  <c r="R384" i="16"/>
  <c r="S384" i="16"/>
  <c r="U384" i="16"/>
  <c r="V384" i="16"/>
  <c r="AJ384" i="16"/>
  <c r="AK384" i="16"/>
  <c r="R385" i="16"/>
  <c r="S385" i="16"/>
  <c r="U385" i="16"/>
  <c r="V385" i="16"/>
  <c r="AJ385" i="16"/>
  <c r="AK385" i="16"/>
  <c r="R386" i="16"/>
  <c r="S386" i="16"/>
  <c r="U386" i="16"/>
  <c r="V386" i="16"/>
  <c r="AJ386" i="16"/>
  <c r="AK386" i="16"/>
  <c r="R387" i="16"/>
  <c r="S387" i="16"/>
  <c r="U387" i="16"/>
  <c r="V387" i="16"/>
  <c r="AJ387" i="16"/>
  <c r="AK387" i="16"/>
  <c r="R388" i="16"/>
  <c r="S388" i="16"/>
  <c r="U388" i="16"/>
  <c r="V388" i="16"/>
  <c r="AJ388" i="16"/>
  <c r="AK388" i="16"/>
  <c r="R389" i="16"/>
  <c r="S389" i="16"/>
  <c r="U389" i="16"/>
  <c r="V389" i="16"/>
  <c r="AJ389" i="16"/>
  <c r="AK389" i="16"/>
  <c r="R390" i="16"/>
  <c r="S390" i="16"/>
  <c r="U390" i="16"/>
  <c r="V390" i="16"/>
  <c r="AJ390" i="16"/>
  <c r="AK390" i="16"/>
  <c r="R391" i="16"/>
  <c r="S391" i="16"/>
  <c r="U391" i="16"/>
  <c r="V391" i="16"/>
  <c r="AJ391" i="16"/>
  <c r="AK391" i="16"/>
  <c r="R392" i="16"/>
  <c r="S392" i="16"/>
  <c r="U392" i="16"/>
  <c r="V392" i="16"/>
  <c r="AJ392" i="16"/>
  <c r="AK392" i="16"/>
  <c r="R393" i="16"/>
  <c r="S393" i="16"/>
  <c r="U393" i="16"/>
  <c r="V393" i="16"/>
  <c r="AJ393" i="16"/>
  <c r="AK393" i="16"/>
  <c r="R394" i="16"/>
  <c r="S394" i="16"/>
  <c r="U394" i="16"/>
  <c r="V394" i="16"/>
  <c r="AJ394" i="16"/>
  <c r="AK394" i="16"/>
  <c r="R395" i="16"/>
  <c r="S395" i="16"/>
  <c r="U395" i="16"/>
  <c r="V395" i="16"/>
  <c r="AJ395" i="16"/>
  <c r="AK395" i="16"/>
  <c r="R396" i="16"/>
  <c r="S396" i="16"/>
  <c r="U396" i="16"/>
  <c r="V396" i="16"/>
  <c r="AJ396" i="16"/>
  <c r="AK396" i="16"/>
  <c r="R397" i="16"/>
  <c r="S397" i="16"/>
  <c r="U397" i="16"/>
  <c r="V397" i="16"/>
  <c r="AJ397" i="16"/>
  <c r="AK397" i="16"/>
  <c r="R398" i="16"/>
  <c r="S398" i="16"/>
  <c r="U398" i="16"/>
  <c r="V398" i="16"/>
  <c r="AJ398" i="16"/>
  <c r="AK398" i="16"/>
  <c r="R399" i="16"/>
  <c r="S399" i="16"/>
  <c r="U399" i="16"/>
  <c r="V399" i="16"/>
  <c r="AJ399" i="16"/>
  <c r="AK399" i="16"/>
  <c r="R400" i="16"/>
  <c r="S400" i="16"/>
  <c r="U400" i="16"/>
  <c r="V400" i="16"/>
  <c r="AJ400" i="16"/>
  <c r="AK400" i="16"/>
  <c r="R401" i="16"/>
  <c r="S401" i="16"/>
  <c r="U401" i="16"/>
  <c r="V401" i="16"/>
  <c r="AJ401" i="16"/>
  <c r="AK401" i="16"/>
  <c r="R402" i="16"/>
  <c r="S402" i="16"/>
  <c r="U402" i="16"/>
  <c r="V402" i="16"/>
  <c r="AJ402" i="16"/>
  <c r="AK402" i="16"/>
  <c r="R403" i="16"/>
  <c r="S403" i="16"/>
  <c r="U403" i="16"/>
  <c r="V403" i="16"/>
  <c r="AJ403" i="16"/>
  <c r="AK403" i="16"/>
  <c r="R404" i="16"/>
  <c r="S404" i="16"/>
  <c r="U404" i="16"/>
  <c r="V404" i="16"/>
  <c r="AJ404" i="16"/>
  <c r="AK404" i="16"/>
  <c r="R405" i="16"/>
  <c r="S405" i="16"/>
  <c r="U405" i="16"/>
  <c r="V405" i="16"/>
  <c r="AJ405" i="16"/>
  <c r="AK405" i="16"/>
  <c r="R406" i="16"/>
  <c r="S406" i="16"/>
  <c r="U406" i="16"/>
  <c r="V406" i="16"/>
  <c r="AJ406" i="16"/>
  <c r="AK406" i="16"/>
  <c r="R407" i="16"/>
  <c r="S407" i="16"/>
  <c r="U407" i="16"/>
  <c r="V407" i="16"/>
  <c r="AJ407" i="16"/>
  <c r="AK407" i="16"/>
  <c r="R408" i="16"/>
  <c r="S408" i="16"/>
  <c r="U408" i="16"/>
  <c r="V408" i="16"/>
  <c r="AJ408" i="16"/>
  <c r="AK408" i="16"/>
  <c r="R409" i="16"/>
  <c r="S409" i="16"/>
  <c r="U409" i="16"/>
  <c r="V409" i="16"/>
  <c r="AJ409" i="16"/>
  <c r="AK409" i="16"/>
  <c r="R410" i="16"/>
  <c r="S410" i="16"/>
  <c r="U410" i="16"/>
  <c r="V410" i="16"/>
  <c r="AJ410" i="16"/>
  <c r="AK410" i="16"/>
  <c r="R411" i="16"/>
  <c r="S411" i="16"/>
  <c r="U411" i="16"/>
  <c r="V411" i="16"/>
  <c r="AJ411" i="16"/>
  <c r="AK411" i="16"/>
  <c r="R412" i="16"/>
  <c r="S412" i="16"/>
  <c r="U412" i="16"/>
  <c r="V412" i="16"/>
  <c r="AJ412" i="16"/>
  <c r="AK412" i="16"/>
  <c r="R413" i="16"/>
  <c r="S413" i="16"/>
  <c r="U413" i="16"/>
  <c r="V413" i="16"/>
  <c r="AJ413" i="16"/>
  <c r="AK413" i="16"/>
  <c r="R414" i="16"/>
  <c r="S414" i="16"/>
  <c r="U414" i="16"/>
  <c r="V414" i="16"/>
  <c r="AJ414" i="16"/>
  <c r="AK414" i="16"/>
  <c r="R415" i="16"/>
  <c r="S415" i="16"/>
  <c r="U415" i="16"/>
  <c r="V415" i="16"/>
  <c r="AJ415" i="16"/>
  <c r="AK415" i="16"/>
  <c r="R416" i="16"/>
  <c r="S416" i="16"/>
  <c r="U416" i="16"/>
  <c r="V416" i="16"/>
  <c r="AJ416" i="16"/>
  <c r="AK416" i="16"/>
  <c r="R417" i="16"/>
  <c r="S417" i="16"/>
  <c r="U417" i="16"/>
  <c r="V417" i="16"/>
  <c r="AJ417" i="16"/>
  <c r="AK417" i="16"/>
  <c r="R418" i="16"/>
  <c r="S418" i="16"/>
  <c r="U418" i="16"/>
  <c r="V418" i="16"/>
  <c r="AJ418" i="16"/>
  <c r="AK418" i="16"/>
  <c r="R419" i="16"/>
  <c r="S419" i="16"/>
  <c r="U419" i="16"/>
  <c r="V419" i="16"/>
  <c r="AJ419" i="16"/>
  <c r="AK419" i="16"/>
  <c r="R420" i="16"/>
  <c r="S420" i="16"/>
  <c r="U420" i="16"/>
  <c r="V420" i="16"/>
  <c r="AJ420" i="16"/>
  <c r="AK420" i="16"/>
  <c r="R421" i="16"/>
  <c r="S421" i="16"/>
  <c r="U421" i="16"/>
  <c r="V421" i="16"/>
  <c r="AJ421" i="16"/>
  <c r="AK421" i="16"/>
  <c r="R422" i="16"/>
  <c r="S422" i="16"/>
  <c r="U422" i="16"/>
  <c r="V422" i="16"/>
  <c r="AJ422" i="16"/>
  <c r="AK422" i="16"/>
  <c r="R423" i="16"/>
  <c r="S423" i="16"/>
  <c r="U423" i="16"/>
  <c r="V423" i="16"/>
  <c r="AJ423" i="16"/>
  <c r="AK423" i="16"/>
  <c r="R424" i="16"/>
  <c r="S424" i="16"/>
  <c r="U424" i="16"/>
  <c r="V424" i="16"/>
  <c r="AJ424" i="16"/>
  <c r="AK424" i="16"/>
  <c r="R425" i="16"/>
  <c r="S425" i="16"/>
  <c r="U425" i="16"/>
  <c r="V425" i="16"/>
  <c r="AJ425" i="16"/>
  <c r="AK425" i="16"/>
  <c r="R426" i="16"/>
  <c r="S426" i="16"/>
  <c r="U426" i="16"/>
  <c r="V426" i="16"/>
  <c r="AJ426" i="16"/>
  <c r="AK426" i="16"/>
  <c r="R427" i="16"/>
  <c r="S427" i="16"/>
  <c r="U427" i="16"/>
  <c r="V427" i="16"/>
  <c r="AJ427" i="16"/>
  <c r="AK427" i="16"/>
  <c r="R428" i="16"/>
  <c r="S428" i="16"/>
  <c r="U428" i="16"/>
  <c r="V428" i="16"/>
  <c r="AJ428" i="16"/>
  <c r="AK428" i="16"/>
  <c r="R429" i="16"/>
  <c r="S429" i="16"/>
  <c r="U429" i="16"/>
  <c r="V429" i="16"/>
  <c r="AJ429" i="16"/>
  <c r="AK429" i="16"/>
  <c r="R430" i="16"/>
  <c r="S430" i="16"/>
  <c r="U430" i="16"/>
  <c r="V430" i="16"/>
  <c r="AJ430" i="16"/>
  <c r="AK430" i="16"/>
  <c r="R431" i="16"/>
  <c r="S431" i="16"/>
  <c r="U431" i="16"/>
  <c r="V431" i="16"/>
  <c r="AJ431" i="16"/>
  <c r="AK431" i="16"/>
  <c r="R432" i="16"/>
  <c r="S432" i="16"/>
  <c r="U432" i="16"/>
  <c r="V432" i="16"/>
  <c r="AJ432" i="16"/>
  <c r="AK432" i="16"/>
  <c r="R433" i="16"/>
  <c r="S433" i="16"/>
  <c r="U433" i="16"/>
  <c r="V433" i="16"/>
  <c r="AJ433" i="16"/>
  <c r="AK433" i="16"/>
  <c r="R434" i="16"/>
  <c r="S434" i="16"/>
  <c r="U434" i="16"/>
  <c r="V434" i="16"/>
  <c r="AJ434" i="16"/>
  <c r="AK434" i="16"/>
  <c r="R435" i="16"/>
  <c r="S435" i="16"/>
  <c r="U435" i="16"/>
  <c r="V435" i="16"/>
  <c r="AJ435" i="16"/>
  <c r="AK435" i="16"/>
  <c r="R436" i="16"/>
  <c r="S436" i="16"/>
  <c r="U436" i="16"/>
  <c r="V436" i="16"/>
  <c r="AJ436" i="16"/>
  <c r="AK436" i="16"/>
  <c r="R437" i="16"/>
  <c r="S437" i="16"/>
  <c r="U437" i="16"/>
  <c r="V437" i="16"/>
  <c r="AJ437" i="16"/>
  <c r="AK437" i="16"/>
  <c r="R438" i="16"/>
  <c r="S438" i="16"/>
  <c r="U438" i="16"/>
  <c r="V438" i="16"/>
  <c r="AJ438" i="16"/>
  <c r="AK438" i="16"/>
  <c r="R439" i="16"/>
  <c r="S439" i="16"/>
  <c r="U439" i="16"/>
  <c r="V439" i="16"/>
  <c r="AJ439" i="16"/>
  <c r="AK439" i="16"/>
  <c r="R440" i="16"/>
  <c r="S440" i="16"/>
  <c r="U440" i="16"/>
  <c r="V440" i="16"/>
  <c r="AJ440" i="16"/>
  <c r="AK440" i="16"/>
  <c r="R441" i="16"/>
  <c r="S441" i="16"/>
  <c r="U441" i="16"/>
  <c r="V441" i="16"/>
  <c r="AJ441" i="16"/>
  <c r="AK441" i="16"/>
  <c r="R442" i="16"/>
  <c r="S442" i="16"/>
  <c r="U442" i="16"/>
  <c r="V442" i="16"/>
  <c r="AJ442" i="16"/>
  <c r="AK442" i="16"/>
  <c r="R443" i="16"/>
  <c r="S443" i="16"/>
  <c r="U443" i="16"/>
  <c r="V443" i="16"/>
  <c r="AJ443" i="16"/>
  <c r="AK443" i="16"/>
  <c r="R444" i="16"/>
  <c r="S444" i="16"/>
  <c r="U444" i="16"/>
  <c r="V444" i="16"/>
  <c r="AJ444" i="16"/>
  <c r="AK444" i="16"/>
  <c r="R445" i="16"/>
  <c r="S445" i="16"/>
  <c r="U445" i="16"/>
  <c r="V445" i="16"/>
  <c r="AJ445" i="16"/>
  <c r="AK445" i="16"/>
  <c r="R446" i="16"/>
  <c r="S446" i="16"/>
  <c r="U446" i="16"/>
  <c r="V446" i="16"/>
  <c r="AJ446" i="16"/>
  <c r="AK446" i="16"/>
  <c r="R447" i="16"/>
  <c r="S447" i="16"/>
  <c r="U447" i="16"/>
  <c r="V447" i="16"/>
  <c r="AJ447" i="16"/>
  <c r="AK447" i="16"/>
  <c r="R448" i="16"/>
  <c r="S448" i="16"/>
  <c r="U448" i="16"/>
  <c r="V448" i="16"/>
  <c r="AJ448" i="16"/>
  <c r="AK448" i="16"/>
  <c r="R449" i="16"/>
  <c r="S449" i="16"/>
  <c r="U449" i="16"/>
  <c r="V449" i="16"/>
  <c r="AJ449" i="16"/>
  <c r="AK449" i="16"/>
  <c r="R450" i="16"/>
  <c r="S450" i="16"/>
  <c r="U450" i="16"/>
  <c r="V450" i="16"/>
  <c r="AJ450" i="16"/>
  <c r="AK450" i="16"/>
  <c r="R451" i="16"/>
  <c r="S451" i="16"/>
  <c r="U451" i="16"/>
  <c r="V451" i="16"/>
  <c r="AJ451" i="16"/>
  <c r="AK451" i="16"/>
  <c r="R452" i="16"/>
  <c r="S452" i="16"/>
  <c r="U452" i="16"/>
  <c r="V452" i="16"/>
  <c r="AJ452" i="16"/>
  <c r="AK452" i="16"/>
  <c r="R453" i="16"/>
  <c r="S453" i="16"/>
  <c r="U453" i="16"/>
  <c r="V453" i="16"/>
  <c r="AJ453" i="16"/>
  <c r="AK453" i="16"/>
  <c r="R454" i="16"/>
  <c r="S454" i="16"/>
  <c r="U454" i="16"/>
  <c r="V454" i="16"/>
  <c r="AJ454" i="16"/>
  <c r="AK454" i="16"/>
  <c r="R455" i="16"/>
  <c r="S455" i="16"/>
  <c r="U455" i="16"/>
  <c r="V455" i="16"/>
  <c r="AJ455" i="16"/>
  <c r="AK455" i="16"/>
  <c r="R456" i="16"/>
  <c r="S456" i="16"/>
  <c r="U456" i="16"/>
  <c r="V456" i="16"/>
  <c r="AJ456" i="16"/>
  <c r="AK456" i="16"/>
  <c r="R457" i="16"/>
  <c r="S457" i="16"/>
  <c r="U457" i="16"/>
  <c r="V457" i="16"/>
  <c r="AJ457" i="16"/>
  <c r="AK457" i="16"/>
  <c r="R458" i="16"/>
  <c r="S458" i="16"/>
  <c r="U458" i="16"/>
  <c r="V458" i="16"/>
  <c r="AJ458" i="16"/>
  <c r="AK458" i="16"/>
  <c r="R459" i="16"/>
  <c r="S459" i="16"/>
  <c r="U459" i="16"/>
  <c r="V459" i="16"/>
  <c r="AJ459" i="16"/>
  <c r="AK459" i="16"/>
  <c r="R460" i="16"/>
  <c r="S460" i="16"/>
  <c r="U460" i="16"/>
  <c r="V460" i="16"/>
  <c r="AJ460" i="16"/>
  <c r="AK460" i="16"/>
  <c r="R461" i="16"/>
  <c r="S461" i="16"/>
  <c r="U461" i="16"/>
  <c r="V461" i="16"/>
  <c r="AJ461" i="16"/>
  <c r="AK461" i="16"/>
  <c r="R462" i="16"/>
  <c r="S462" i="16"/>
  <c r="U462" i="16"/>
  <c r="V462" i="16"/>
  <c r="AJ462" i="16"/>
  <c r="AK462" i="16"/>
  <c r="R463" i="16"/>
  <c r="S463" i="16"/>
  <c r="U463" i="16"/>
  <c r="V463" i="16"/>
  <c r="AJ463" i="16"/>
  <c r="AK463" i="16"/>
  <c r="R464" i="16"/>
  <c r="S464" i="16"/>
  <c r="U464" i="16"/>
  <c r="V464" i="16"/>
  <c r="AJ464" i="16"/>
  <c r="AK464" i="16"/>
  <c r="R465" i="16"/>
  <c r="S465" i="16"/>
  <c r="U465" i="16"/>
  <c r="V465" i="16"/>
  <c r="AJ465" i="16"/>
  <c r="AK465" i="16"/>
  <c r="R466" i="16"/>
  <c r="S466" i="16"/>
  <c r="U466" i="16"/>
  <c r="V466" i="16"/>
  <c r="AJ466" i="16"/>
  <c r="AK466" i="16"/>
  <c r="R467" i="16"/>
  <c r="S467" i="16"/>
  <c r="U467" i="16"/>
  <c r="V467" i="16"/>
  <c r="AJ467" i="16"/>
  <c r="AK467" i="16"/>
  <c r="R468" i="16"/>
  <c r="S468" i="16"/>
  <c r="U468" i="16"/>
  <c r="V468" i="16"/>
  <c r="AJ468" i="16"/>
  <c r="AK468" i="16"/>
  <c r="R469" i="16"/>
  <c r="S469" i="16"/>
  <c r="U469" i="16"/>
  <c r="V469" i="16"/>
  <c r="AJ469" i="16"/>
  <c r="AK469" i="16"/>
  <c r="R470" i="16"/>
  <c r="S470" i="16"/>
  <c r="U470" i="16"/>
  <c r="V470" i="16"/>
  <c r="AJ470" i="16"/>
  <c r="AK470" i="16"/>
  <c r="R471" i="16"/>
  <c r="S471" i="16"/>
  <c r="U471" i="16"/>
  <c r="V471" i="16"/>
  <c r="AJ471" i="16"/>
  <c r="AK471" i="16"/>
  <c r="R472" i="16"/>
  <c r="S472" i="16"/>
  <c r="U472" i="16"/>
  <c r="V472" i="16"/>
  <c r="AJ472" i="16"/>
  <c r="AK472" i="16"/>
  <c r="R473" i="16"/>
  <c r="S473" i="16"/>
  <c r="U473" i="16"/>
  <c r="V473" i="16"/>
  <c r="AJ473" i="16"/>
  <c r="AK473" i="16"/>
  <c r="R474" i="16"/>
  <c r="S474" i="16"/>
  <c r="U474" i="16"/>
  <c r="V474" i="16"/>
  <c r="AJ474" i="16"/>
  <c r="AK474" i="16"/>
  <c r="R475" i="16"/>
  <c r="S475" i="16"/>
  <c r="U475" i="16"/>
  <c r="V475" i="16"/>
  <c r="AJ475" i="16"/>
  <c r="AK475" i="16"/>
  <c r="R476" i="16"/>
  <c r="S476" i="16"/>
  <c r="U476" i="16"/>
  <c r="V476" i="16"/>
  <c r="AJ476" i="16"/>
  <c r="AK476" i="16"/>
  <c r="R477" i="16"/>
  <c r="S477" i="16"/>
  <c r="U477" i="16"/>
  <c r="V477" i="16"/>
  <c r="AJ477" i="16"/>
  <c r="AK477" i="16"/>
  <c r="R478" i="16"/>
  <c r="S478" i="16"/>
  <c r="U478" i="16"/>
  <c r="V478" i="16"/>
  <c r="AJ478" i="16"/>
  <c r="AK478" i="16"/>
  <c r="R479" i="16"/>
  <c r="S479" i="16"/>
  <c r="U479" i="16"/>
  <c r="V479" i="16"/>
  <c r="AJ479" i="16"/>
  <c r="AK479" i="16"/>
  <c r="R480" i="16"/>
  <c r="S480" i="16"/>
  <c r="U480" i="16"/>
  <c r="V480" i="16"/>
  <c r="AJ480" i="16"/>
  <c r="AK480" i="16"/>
  <c r="R481" i="16"/>
  <c r="S481" i="16"/>
  <c r="U481" i="16"/>
  <c r="V481" i="16"/>
  <c r="AJ481" i="16"/>
  <c r="AK481" i="16"/>
  <c r="R482" i="16"/>
  <c r="S482" i="16"/>
  <c r="U482" i="16"/>
  <c r="V482" i="16"/>
  <c r="AJ482" i="16"/>
  <c r="AK482" i="16"/>
  <c r="R483" i="16"/>
  <c r="S483" i="16"/>
  <c r="U483" i="16"/>
  <c r="V483" i="16"/>
  <c r="AJ483" i="16"/>
  <c r="AK483" i="16"/>
  <c r="R484" i="16"/>
  <c r="S484" i="16"/>
  <c r="U484" i="16"/>
  <c r="V484" i="16"/>
  <c r="AJ484" i="16"/>
  <c r="AK484" i="16"/>
  <c r="R485" i="16"/>
  <c r="S485" i="16"/>
  <c r="U485" i="16"/>
  <c r="V485" i="16"/>
  <c r="AJ485" i="16"/>
  <c r="AK485" i="16"/>
  <c r="R486" i="16"/>
  <c r="S486" i="16"/>
  <c r="U486" i="16"/>
  <c r="V486" i="16"/>
  <c r="AJ486" i="16"/>
  <c r="AK486" i="16"/>
  <c r="R487" i="16"/>
  <c r="S487" i="16"/>
  <c r="U487" i="16"/>
  <c r="V487" i="16"/>
  <c r="AJ487" i="16"/>
  <c r="AK487" i="16"/>
  <c r="R488" i="16"/>
  <c r="S488" i="16"/>
  <c r="U488" i="16"/>
  <c r="V488" i="16"/>
  <c r="AJ488" i="16"/>
  <c r="AK488" i="16"/>
  <c r="R489" i="16"/>
  <c r="S489" i="16"/>
  <c r="U489" i="16"/>
  <c r="V489" i="16"/>
  <c r="AJ489" i="16"/>
  <c r="AK489" i="16"/>
  <c r="R490" i="16"/>
  <c r="S490" i="16"/>
  <c r="U490" i="16"/>
  <c r="V490" i="16"/>
  <c r="AJ490" i="16"/>
  <c r="AK490" i="16"/>
  <c r="R491" i="16"/>
  <c r="S491" i="16"/>
  <c r="U491" i="16"/>
  <c r="V491" i="16"/>
  <c r="AJ491" i="16"/>
  <c r="AK491" i="16"/>
  <c r="R492" i="16"/>
  <c r="S492" i="16"/>
  <c r="U492" i="16"/>
  <c r="V492" i="16"/>
  <c r="AJ492" i="16"/>
  <c r="AK492" i="16"/>
  <c r="R493" i="16"/>
  <c r="S493" i="16"/>
  <c r="U493" i="16"/>
  <c r="V493" i="16"/>
  <c r="AJ493" i="16"/>
  <c r="AK493" i="16"/>
  <c r="R494" i="16"/>
  <c r="S494" i="16"/>
  <c r="U494" i="16"/>
  <c r="V494" i="16"/>
  <c r="AJ494" i="16"/>
  <c r="AK494" i="16"/>
  <c r="R495" i="16"/>
  <c r="S495" i="16"/>
  <c r="U495" i="16"/>
  <c r="V495" i="16"/>
  <c r="AJ495" i="16"/>
  <c r="AK495" i="16"/>
  <c r="R496" i="16"/>
  <c r="S496" i="16"/>
  <c r="U496" i="16"/>
  <c r="V496" i="16"/>
  <c r="AJ496" i="16"/>
  <c r="AK496" i="16"/>
  <c r="R497" i="16"/>
  <c r="S497" i="16"/>
  <c r="U497" i="16"/>
  <c r="V497" i="16"/>
  <c r="AJ497" i="16"/>
  <c r="AK497" i="16"/>
  <c r="R498" i="16"/>
  <c r="S498" i="16"/>
  <c r="U498" i="16"/>
  <c r="V498" i="16"/>
  <c r="AJ498" i="16"/>
  <c r="AK498" i="16"/>
  <c r="R499" i="16"/>
  <c r="S499" i="16"/>
  <c r="U499" i="16"/>
  <c r="V499" i="16"/>
  <c r="AJ499" i="16"/>
  <c r="AK499" i="16"/>
  <c r="R500" i="16"/>
  <c r="S500" i="16"/>
  <c r="U500" i="16"/>
  <c r="V500" i="16"/>
  <c r="AJ500" i="16"/>
  <c r="AK500" i="16"/>
  <c r="R501" i="16"/>
  <c r="S501" i="16"/>
  <c r="U501" i="16"/>
  <c r="V501" i="16"/>
  <c r="AJ501" i="16"/>
  <c r="AK501" i="16"/>
  <c r="R502" i="16"/>
  <c r="S502" i="16"/>
  <c r="U502" i="16"/>
  <c r="V502" i="16"/>
  <c r="AJ502" i="16"/>
  <c r="AK502" i="16"/>
  <c r="R503" i="16"/>
  <c r="S503" i="16"/>
  <c r="U503" i="16"/>
  <c r="V503" i="16"/>
  <c r="AJ503" i="16"/>
  <c r="AK503" i="16"/>
  <c r="R504" i="16"/>
  <c r="S504" i="16"/>
  <c r="U504" i="16"/>
  <c r="V504" i="16"/>
  <c r="AJ504" i="16"/>
  <c r="AK504" i="16"/>
  <c r="R505" i="16"/>
  <c r="S505" i="16"/>
  <c r="B1" i="13"/>
  <c r="B7" i="13"/>
  <c r="C7" i="13"/>
  <c r="B8" i="13"/>
  <c r="C8" i="13"/>
  <c r="B1" i="9"/>
  <c r="C1" i="9"/>
  <c r="D1" i="9"/>
  <c r="F5" i="9"/>
  <c r="G5" i="9"/>
  <c r="I5" i="9"/>
  <c r="K5" i="9"/>
  <c r="L5" i="9"/>
  <c r="M5" i="9"/>
  <c r="N5" i="9"/>
  <c r="O5" i="9"/>
  <c r="P5" i="9"/>
  <c r="Q5" i="9"/>
  <c r="R5" i="9"/>
  <c r="S5" i="9"/>
  <c r="T5" i="9"/>
  <c r="U5" i="9"/>
  <c r="W5" i="9"/>
  <c r="H6" i="9"/>
  <c r="J6" i="9"/>
  <c r="J5" i="9"/>
  <c r="V6" i="9"/>
  <c r="X6" i="9"/>
  <c r="H7" i="9"/>
  <c r="J7" i="9"/>
  <c r="V7" i="9"/>
  <c r="X7" i="9"/>
  <c r="H8" i="9"/>
  <c r="J8" i="9"/>
  <c r="V8" i="9"/>
  <c r="X8" i="9"/>
  <c r="H9" i="9"/>
  <c r="J9" i="9"/>
  <c r="V9" i="9"/>
  <c r="X9" i="9"/>
  <c r="H10" i="9"/>
  <c r="J10" i="9"/>
  <c r="V10" i="9"/>
  <c r="X10" i="9"/>
  <c r="H11" i="9"/>
  <c r="J11" i="9"/>
  <c r="V11" i="9"/>
  <c r="X11" i="9"/>
  <c r="H12" i="9"/>
  <c r="J12" i="9"/>
  <c r="V12" i="9"/>
  <c r="X12" i="9"/>
  <c r="H13" i="9"/>
  <c r="J13" i="9"/>
  <c r="V13" i="9"/>
  <c r="X13" i="9"/>
  <c r="H14" i="9"/>
  <c r="J14" i="9"/>
  <c r="V14" i="9"/>
  <c r="X14" i="9"/>
  <c r="H15" i="9"/>
  <c r="J15" i="9"/>
  <c r="V15" i="9"/>
  <c r="X15" i="9"/>
  <c r="H16" i="9"/>
  <c r="J16" i="9"/>
  <c r="V16" i="9"/>
  <c r="X16" i="9"/>
  <c r="H17" i="9"/>
  <c r="J17" i="9"/>
  <c r="V17" i="9"/>
  <c r="X17" i="9"/>
  <c r="H18" i="9"/>
  <c r="J18" i="9"/>
  <c r="V18" i="9"/>
  <c r="X18" i="9"/>
  <c r="H19" i="9"/>
  <c r="J19" i="9"/>
  <c r="V19" i="9"/>
  <c r="X19" i="9"/>
  <c r="H20" i="9"/>
  <c r="J20" i="9"/>
  <c r="V20" i="9"/>
  <c r="X20" i="9"/>
  <c r="H21" i="9"/>
  <c r="J21" i="9"/>
  <c r="V21" i="9"/>
  <c r="X21" i="9"/>
  <c r="H22" i="9"/>
  <c r="J22" i="9"/>
  <c r="V22" i="9"/>
  <c r="X22" i="9"/>
  <c r="H23" i="9"/>
  <c r="J23" i="9"/>
  <c r="V23" i="9"/>
  <c r="X23" i="9"/>
  <c r="H24" i="9"/>
  <c r="J24" i="9"/>
  <c r="V24" i="9"/>
  <c r="X24" i="9"/>
  <c r="H25" i="9"/>
  <c r="J25" i="9"/>
  <c r="V25" i="9"/>
  <c r="X25" i="9"/>
  <c r="H26" i="9"/>
  <c r="J26" i="9"/>
  <c r="V26" i="9"/>
  <c r="X26" i="9"/>
  <c r="H27" i="9"/>
  <c r="J27" i="9"/>
  <c r="V27" i="9"/>
  <c r="X27" i="9"/>
  <c r="H28" i="9"/>
  <c r="J28" i="9"/>
  <c r="V28" i="9"/>
  <c r="X28" i="9"/>
  <c r="H29" i="9"/>
  <c r="J29" i="9"/>
  <c r="V29" i="9"/>
  <c r="X29" i="9"/>
  <c r="H30" i="9"/>
  <c r="J30" i="9"/>
  <c r="V30" i="9"/>
  <c r="X30" i="9"/>
  <c r="H31" i="9"/>
  <c r="J31" i="9"/>
  <c r="V31" i="9"/>
  <c r="X31" i="9"/>
  <c r="H32" i="9"/>
  <c r="J32" i="9"/>
  <c r="V32" i="9"/>
  <c r="X32" i="9"/>
  <c r="H33" i="9"/>
  <c r="J33" i="9"/>
  <c r="V33" i="9"/>
  <c r="X33" i="9"/>
  <c r="H34" i="9"/>
  <c r="J34" i="9"/>
  <c r="V34" i="9"/>
  <c r="X34" i="9"/>
  <c r="H35" i="9"/>
  <c r="J35" i="9"/>
  <c r="V35" i="9"/>
  <c r="X35" i="9"/>
  <c r="H36" i="9"/>
  <c r="J36" i="9"/>
  <c r="V36" i="9"/>
  <c r="X36" i="9"/>
  <c r="H37" i="9"/>
  <c r="J37" i="9"/>
  <c r="V37" i="9"/>
  <c r="X37" i="9"/>
  <c r="H38" i="9"/>
  <c r="J38" i="9"/>
  <c r="V38" i="9"/>
  <c r="X38" i="9"/>
  <c r="H39" i="9"/>
  <c r="J39" i="9"/>
  <c r="V39" i="9"/>
  <c r="X39" i="9"/>
  <c r="H40" i="9"/>
  <c r="J40" i="9"/>
  <c r="V40" i="9"/>
  <c r="X40" i="9"/>
  <c r="H41" i="9"/>
  <c r="J41" i="9"/>
  <c r="V41" i="9"/>
  <c r="X41" i="9"/>
  <c r="H42" i="9"/>
  <c r="J42" i="9"/>
  <c r="V42" i="9"/>
  <c r="X42" i="9"/>
  <c r="H43" i="9"/>
  <c r="J43" i="9"/>
  <c r="V43" i="9"/>
  <c r="X43" i="9"/>
  <c r="H44" i="9"/>
  <c r="J44" i="9"/>
  <c r="V44" i="9"/>
  <c r="X44" i="9"/>
  <c r="H45" i="9"/>
  <c r="J45" i="9"/>
  <c r="V45" i="9"/>
  <c r="X45" i="9"/>
  <c r="H46" i="9"/>
  <c r="J46" i="9"/>
  <c r="V46" i="9"/>
  <c r="X46" i="9"/>
  <c r="H47" i="9"/>
  <c r="J47" i="9"/>
  <c r="V47" i="9"/>
  <c r="X47" i="9"/>
  <c r="H48" i="9"/>
  <c r="J48" i="9"/>
  <c r="V48" i="9"/>
  <c r="X48" i="9"/>
  <c r="H49" i="9"/>
  <c r="J49" i="9"/>
  <c r="V49" i="9"/>
  <c r="X49" i="9"/>
  <c r="H50" i="9"/>
  <c r="J50" i="9"/>
  <c r="V50" i="9"/>
  <c r="X50" i="9"/>
  <c r="H51" i="9"/>
  <c r="J51" i="9"/>
  <c r="V51" i="9"/>
  <c r="X51" i="9"/>
  <c r="H52" i="9"/>
  <c r="J52" i="9"/>
  <c r="V52" i="9"/>
  <c r="X52" i="9"/>
  <c r="H53" i="9"/>
  <c r="J53" i="9"/>
  <c r="V53" i="9"/>
  <c r="X53" i="9"/>
  <c r="H54" i="9"/>
  <c r="J54" i="9"/>
  <c r="V54" i="9"/>
  <c r="X54" i="9"/>
  <c r="H55" i="9"/>
  <c r="J55" i="9"/>
  <c r="V55" i="9"/>
  <c r="X55" i="9"/>
  <c r="H56" i="9"/>
  <c r="J56" i="9"/>
  <c r="V56" i="9"/>
  <c r="X56" i="9"/>
  <c r="H57" i="9"/>
  <c r="J57" i="9"/>
  <c r="V57" i="9"/>
  <c r="X57" i="9"/>
  <c r="H58" i="9"/>
  <c r="J58" i="9"/>
  <c r="V58" i="9"/>
  <c r="X58" i="9"/>
  <c r="H59" i="9"/>
  <c r="J59" i="9"/>
  <c r="V59" i="9"/>
  <c r="X59" i="9"/>
  <c r="H60" i="9"/>
  <c r="J60" i="9"/>
  <c r="V60" i="9"/>
  <c r="X60" i="9"/>
  <c r="H61" i="9"/>
  <c r="J61" i="9"/>
  <c r="V61" i="9"/>
  <c r="X61" i="9"/>
  <c r="H62" i="9"/>
  <c r="J62" i="9"/>
  <c r="V62" i="9"/>
  <c r="X62" i="9"/>
  <c r="H63" i="9"/>
  <c r="J63" i="9"/>
  <c r="V63" i="9"/>
  <c r="X63" i="9"/>
  <c r="H64" i="9"/>
  <c r="J64" i="9"/>
  <c r="V64" i="9"/>
  <c r="X64" i="9"/>
  <c r="H65" i="9"/>
  <c r="J65" i="9"/>
  <c r="V65" i="9"/>
  <c r="X65" i="9"/>
  <c r="H66" i="9"/>
  <c r="J66" i="9"/>
  <c r="V66" i="9"/>
  <c r="X66" i="9"/>
  <c r="H67" i="9"/>
  <c r="J67" i="9"/>
  <c r="V67" i="9"/>
  <c r="X67" i="9"/>
  <c r="H68" i="9"/>
  <c r="J68" i="9"/>
  <c r="V68" i="9"/>
  <c r="X68" i="9"/>
  <c r="H69" i="9"/>
  <c r="J69" i="9"/>
  <c r="V69" i="9"/>
  <c r="X69" i="9"/>
  <c r="H70" i="9"/>
  <c r="J70" i="9"/>
  <c r="V70" i="9"/>
  <c r="X70" i="9"/>
  <c r="H71" i="9"/>
  <c r="J71" i="9"/>
  <c r="V71" i="9"/>
  <c r="X71" i="9"/>
  <c r="H72" i="9"/>
  <c r="J72" i="9"/>
  <c r="V72" i="9"/>
  <c r="X72" i="9"/>
  <c r="H73" i="9"/>
  <c r="J73" i="9"/>
  <c r="V73" i="9"/>
  <c r="X73" i="9"/>
  <c r="H74" i="9"/>
  <c r="J74" i="9"/>
  <c r="V74" i="9"/>
  <c r="X74" i="9"/>
  <c r="H75" i="9"/>
  <c r="J75" i="9"/>
  <c r="V75" i="9"/>
  <c r="X75" i="9"/>
  <c r="H76" i="9"/>
  <c r="J76" i="9"/>
  <c r="V76" i="9"/>
  <c r="X76" i="9"/>
  <c r="H77" i="9"/>
  <c r="J77" i="9"/>
  <c r="V77" i="9"/>
  <c r="X77" i="9"/>
  <c r="H78" i="9"/>
  <c r="J78" i="9"/>
  <c r="V78" i="9"/>
  <c r="X78" i="9"/>
  <c r="H79" i="9"/>
  <c r="J79" i="9"/>
  <c r="V79" i="9"/>
  <c r="X79" i="9"/>
  <c r="H80" i="9"/>
  <c r="J80" i="9"/>
  <c r="V80" i="9"/>
  <c r="X80" i="9"/>
  <c r="H81" i="9"/>
  <c r="J81" i="9"/>
  <c r="V81" i="9"/>
  <c r="X81" i="9"/>
  <c r="H82" i="9"/>
  <c r="J82" i="9"/>
  <c r="V82" i="9"/>
  <c r="X82" i="9"/>
  <c r="H83" i="9"/>
  <c r="J83" i="9"/>
  <c r="V83" i="9"/>
  <c r="X83" i="9"/>
  <c r="H84" i="9"/>
  <c r="J84" i="9"/>
  <c r="V84" i="9"/>
  <c r="X84" i="9"/>
  <c r="H85" i="9"/>
  <c r="J85" i="9"/>
  <c r="V85" i="9"/>
  <c r="X85" i="9"/>
  <c r="H86" i="9"/>
  <c r="J86" i="9"/>
  <c r="V86" i="9"/>
  <c r="X86" i="9"/>
  <c r="H87" i="9"/>
  <c r="J87" i="9"/>
  <c r="V87" i="9"/>
  <c r="X87" i="9"/>
  <c r="H88" i="9"/>
  <c r="J88" i="9"/>
  <c r="V88" i="9"/>
  <c r="X88" i="9"/>
  <c r="H89" i="9"/>
  <c r="J89" i="9"/>
  <c r="V89" i="9"/>
  <c r="X89" i="9"/>
  <c r="H90" i="9"/>
  <c r="J90" i="9"/>
  <c r="V90" i="9"/>
  <c r="X90" i="9"/>
  <c r="H91" i="9"/>
  <c r="J91" i="9"/>
  <c r="V91" i="9"/>
  <c r="X91" i="9"/>
  <c r="H92" i="9"/>
  <c r="J92" i="9"/>
  <c r="V92" i="9"/>
  <c r="X92" i="9"/>
  <c r="H93" i="9"/>
  <c r="J93" i="9"/>
  <c r="V93" i="9"/>
  <c r="X93" i="9"/>
  <c r="H94" i="9"/>
  <c r="J94" i="9"/>
  <c r="V94" i="9"/>
  <c r="X94" i="9"/>
  <c r="H95" i="9"/>
  <c r="J95" i="9"/>
  <c r="V95" i="9"/>
  <c r="X95" i="9"/>
  <c r="H96" i="9"/>
  <c r="J96" i="9"/>
  <c r="V96" i="9"/>
  <c r="X96" i="9"/>
  <c r="H97" i="9"/>
  <c r="J97" i="9"/>
  <c r="V97" i="9"/>
  <c r="X97" i="9"/>
  <c r="H98" i="9"/>
  <c r="J98" i="9"/>
  <c r="V98" i="9"/>
  <c r="X98" i="9"/>
  <c r="H99" i="9"/>
  <c r="J99" i="9"/>
  <c r="V99" i="9"/>
  <c r="X99" i="9"/>
  <c r="H100" i="9"/>
  <c r="J100" i="9"/>
  <c r="V100" i="9"/>
  <c r="X100" i="9"/>
  <c r="H101" i="9"/>
  <c r="J101" i="9"/>
  <c r="V101" i="9"/>
  <c r="X101" i="9"/>
  <c r="H102" i="9"/>
  <c r="J102" i="9"/>
  <c r="V102" i="9"/>
  <c r="X102" i="9"/>
  <c r="H103" i="9"/>
  <c r="J103" i="9"/>
  <c r="V103" i="9"/>
  <c r="X103" i="9"/>
  <c r="H104" i="9"/>
  <c r="J104" i="9"/>
  <c r="V104" i="9"/>
  <c r="X104" i="9"/>
  <c r="H105" i="9"/>
  <c r="J105" i="9"/>
  <c r="V105" i="9"/>
  <c r="X105" i="9"/>
  <c r="H106" i="9"/>
  <c r="J106" i="9"/>
  <c r="V106" i="9"/>
  <c r="X106" i="9"/>
  <c r="H107" i="9"/>
  <c r="J107" i="9"/>
  <c r="V107" i="9"/>
  <c r="X107" i="9"/>
  <c r="H108" i="9"/>
  <c r="J108" i="9"/>
  <c r="V108" i="9"/>
  <c r="X108" i="9"/>
  <c r="H109" i="9"/>
  <c r="J109" i="9"/>
  <c r="V109" i="9"/>
  <c r="X109" i="9"/>
  <c r="H110" i="9"/>
  <c r="H5" i="9"/>
  <c r="J110" i="9"/>
  <c r="V110" i="9"/>
  <c r="X110" i="9"/>
  <c r="H111" i="9"/>
  <c r="J111" i="9"/>
  <c r="V111" i="9"/>
  <c r="X111" i="9"/>
  <c r="H112" i="9"/>
  <c r="J112" i="9"/>
  <c r="V112" i="9"/>
  <c r="X112" i="9"/>
  <c r="H113" i="9"/>
  <c r="J113" i="9"/>
  <c r="V113" i="9"/>
  <c r="X113" i="9"/>
  <c r="H114" i="9"/>
  <c r="J114" i="9"/>
  <c r="V114" i="9"/>
  <c r="X114" i="9"/>
  <c r="H115" i="9"/>
  <c r="J115" i="9"/>
  <c r="V115" i="9"/>
  <c r="X115" i="9"/>
  <c r="H116" i="9"/>
  <c r="J116" i="9"/>
  <c r="V116" i="9"/>
  <c r="X116" i="9"/>
  <c r="H117" i="9"/>
  <c r="J117" i="9"/>
  <c r="V117" i="9"/>
  <c r="X117" i="9"/>
  <c r="H118" i="9"/>
  <c r="J118" i="9"/>
  <c r="V118" i="9"/>
  <c r="X118" i="9"/>
  <c r="H119" i="9"/>
  <c r="J119" i="9"/>
  <c r="V119" i="9"/>
  <c r="X119" i="9"/>
  <c r="H120" i="9"/>
  <c r="J120" i="9"/>
  <c r="V120" i="9"/>
  <c r="X120" i="9"/>
  <c r="H121" i="9"/>
  <c r="J121" i="9"/>
  <c r="V121" i="9"/>
  <c r="X121" i="9"/>
  <c r="H122" i="9"/>
  <c r="J122" i="9"/>
  <c r="V122" i="9"/>
  <c r="X122" i="9"/>
  <c r="H123" i="9"/>
  <c r="J123" i="9"/>
  <c r="V123" i="9"/>
  <c r="X123" i="9"/>
  <c r="H124" i="9"/>
  <c r="J124" i="9"/>
  <c r="V124" i="9"/>
  <c r="X124" i="9"/>
  <c r="H125" i="9"/>
  <c r="J125" i="9"/>
  <c r="V125" i="9"/>
  <c r="X125" i="9"/>
  <c r="H126" i="9"/>
  <c r="J126" i="9"/>
  <c r="V126" i="9"/>
  <c r="X126" i="9"/>
  <c r="H127" i="9"/>
  <c r="J127" i="9"/>
  <c r="V127" i="9"/>
  <c r="X127" i="9"/>
  <c r="H128" i="9"/>
  <c r="J128" i="9"/>
  <c r="V128" i="9"/>
  <c r="X128" i="9"/>
  <c r="H129" i="9"/>
  <c r="J129" i="9"/>
  <c r="V129" i="9"/>
  <c r="X129" i="9"/>
  <c r="H130" i="9"/>
  <c r="J130" i="9"/>
  <c r="V130" i="9"/>
  <c r="X130" i="9"/>
  <c r="H131" i="9"/>
  <c r="J131" i="9"/>
  <c r="V131" i="9"/>
  <c r="X131" i="9"/>
  <c r="H132" i="9"/>
  <c r="J132" i="9"/>
  <c r="V132" i="9"/>
  <c r="X132" i="9"/>
  <c r="H133" i="9"/>
  <c r="J133" i="9"/>
  <c r="V133" i="9"/>
  <c r="X133" i="9"/>
  <c r="H134" i="9"/>
  <c r="J134" i="9"/>
  <c r="V134" i="9"/>
  <c r="X134" i="9"/>
  <c r="H135" i="9"/>
  <c r="J135" i="9"/>
  <c r="V135" i="9"/>
  <c r="X135" i="9"/>
  <c r="H136" i="9"/>
  <c r="J136" i="9"/>
  <c r="V136" i="9"/>
  <c r="X136" i="9"/>
  <c r="H137" i="9"/>
  <c r="J137" i="9"/>
  <c r="V137" i="9"/>
  <c r="X137" i="9"/>
  <c r="H138" i="9"/>
  <c r="J138" i="9"/>
  <c r="V138" i="9"/>
  <c r="X138" i="9"/>
  <c r="H139" i="9"/>
  <c r="J139" i="9"/>
  <c r="V139" i="9"/>
  <c r="X139" i="9"/>
  <c r="H140" i="9"/>
  <c r="J140" i="9"/>
  <c r="V140" i="9"/>
  <c r="V5" i="9"/>
  <c r="X140" i="9"/>
  <c r="H141" i="9"/>
  <c r="J141" i="9"/>
  <c r="V141" i="9"/>
  <c r="X141" i="9"/>
  <c r="H142" i="9"/>
  <c r="J142" i="9"/>
  <c r="V142" i="9"/>
  <c r="X142" i="9"/>
  <c r="H143" i="9"/>
  <c r="J143" i="9"/>
  <c r="V143" i="9"/>
  <c r="X143" i="9"/>
  <c r="H144" i="9"/>
  <c r="J144" i="9"/>
  <c r="V144" i="9"/>
  <c r="X144" i="9"/>
  <c r="H145" i="9"/>
  <c r="J145" i="9"/>
  <c r="V145" i="9"/>
  <c r="X145" i="9"/>
  <c r="H146" i="9"/>
  <c r="J146" i="9"/>
  <c r="V146" i="9"/>
  <c r="X146" i="9"/>
  <c r="H147" i="9"/>
  <c r="J147" i="9"/>
  <c r="V147" i="9"/>
  <c r="X147" i="9"/>
  <c r="H148" i="9"/>
  <c r="J148" i="9"/>
  <c r="V148" i="9"/>
  <c r="X148" i="9"/>
  <c r="H149" i="9"/>
  <c r="J149" i="9"/>
  <c r="V149" i="9"/>
  <c r="X149" i="9"/>
  <c r="H150" i="9"/>
  <c r="J150" i="9"/>
  <c r="V150" i="9"/>
  <c r="X150" i="9"/>
  <c r="H151" i="9"/>
  <c r="J151" i="9"/>
  <c r="V151" i="9"/>
  <c r="X151" i="9"/>
  <c r="H152" i="9"/>
  <c r="J152" i="9"/>
  <c r="V152" i="9"/>
  <c r="X152" i="9"/>
  <c r="H153" i="9"/>
  <c r="J153" i="9"/>
  <c r="V153" i="9"/>
  <c r="X153" i="9"/>
  <c r="H154" i="9"/>
  <c r="J154" i="9"/>
  <c r="V154" i="9"/>
  <c r="X154" i="9"/>
  <c r="H155" i="9"/>
  <c r="J155" i="9"/>
  <c r="V155" i="9"/>
  <c r="X155" i="9"/>
  <c r="H156" i="9"/>
  <c r="J156" i="9"/>
  <c r="V156" i="9"/>
  <c r="X156" i="9"/>
  <c r="H157" i="9"/>
  <c r="J157" i="9"/>
  <c r="V157" i="9"/>
  <c r="X157" i="9"/>
  <c r="H158" i="9"/>
  <c r="J158" i="9"/>
  <c r="V158" i="9"/>
  <c r="X158" i="9"/>
  <c r="H159" i="9"/>
  <c r="J159" i="9"/>
  <c r="V159" i="9"/>
  <c r="X159" i="9"/>
  <c r="H160" i="9"/>
  <c r="J160" i="9"/>
  <c r="V160" i="9"/>
  <c r="X160" i="9"/>
  <c r="H161" i="9"/>
  <c r="J161" i="9"/>
  <c r="V161" i="9"/>
  <c r="X161" i="9"/>
  <c r="H162" i="9"/>
  <c r="J162" i="9"/>
  <c r="V162" i="9"/>
  <c r="X162" i="9"/>
  <c r="H163" i="9"/>
  <c r="J163" i="9"/>
  <c r="V163" i="9"/>
  <c r="X163" i="9"/>
  <c r="H164" i="9"/>
  <c r="J164" i="9"/>
  <c r="V164" i="9"/>
  <c r="X164" i="9"/>
  <c r="H165" i="9"/>
  <c r="J165" i="9"/>
  <c r="V165" i="9"/>
  <c r="X165" i="9"/>
  <c r="H166" i="9"/>
  <c r="J166" i="9"/>
  <c r="V166" i="9"/>
  <c r="X166" i="9"/>
  <c r="H167" i="9"/>
  <c r="J167" i="9"/>
  <c r="V167" i="9"/>
  <c r="X167" i="9"/>
  <c r="H168" i="9"/>
  <c r="J168" i="9"/>
  <c r="V168" i="9"/>
  <c r="X168" i="9"/>
  <c r="H169" i="9"/>
  <c r="J169" i="9"/>
  <c r="V169" i="9"/>
  <c r="X169" i="9"/>
  <c r="H170" i="9"/>
  <c r="J170" i="9"/>
  <c r="V170" i="9"/>
  <c r="X170" i="9"/>
  <c r="H171" i="9"/>
  <c r="J171" i="9"/>
  <c r="V171" i="9"/>
  <c r="X171" i="9"/>
  <c r="H172" i="9"/>
  <c r="J172" i="9"/>
  <c r="V172" i="9"/>
  <c r="X172" i="9"/>
  <c r="H173" i="9"/>
  <c r="J173" i="9"/>
  <c r="V173" i="9"/>
  <c r="X173" i="9"/>
  <c r="H174" i="9"/>
  <c r="J174" i="9"/>
  <c r="V174" i="9"/>
  <c r="X174" i="9"/>
  <c r="H175" i="9"/>
  <c r="J175" i="9"/>
  <c r="V175" i="9"/>
  <c r="X175" i="9"/>
  <c r="H176" i="9"/>
  <c r="J176" i="9"/>
  <c r="V176" i="9"/>
  <c r="X176" i="9"/>
  <c r="H177" i="9"/>
  <c r="J177" i="9"/>
  <c r="V177" i="9"/>
  <c r="X177" i="9"/>
  <c r="H178" i="9"/>
  <c r="J178" i="9"/>
  <c r="V178" i="9"/>
  <c r="X178" i="9"/>
  <c r="H179" i="9"/>
  <c r="J179" i="9"/>
  <c r="V179" i="9"/>
  <c r="X179" i="9"/>
  <c r="H180" i="9"/>
  <c r="J180" i="9"/>
  <c r="V180" i="9"/>
  <c r="X180" i="9"/>
  <c r="H181" i="9"/>
  <c r="J181" i="9"/>
  <c r="V181" i="9"/>
  <c r="X181" i="9"/>
  <c r="H182" i="9"/>
  <c r="J182" i="9"/>
  <c r="V182" i="9"/>
  <c r="X182" i="9"/>
  <c r="H183" i="9"/>
  <c r="J183" i="9"/>
  <c r="V183" i="9"/>
  <c r="X183" i="9"/>
  <c r="H184" i="9"/>
  <c r="J184" i="9"/>
  <c r="V184" i="9"/>
  <c r="X184" i="9"/>
  <c r="H185" i="9"/>
  <c r="J185" i="9"/>
  <c r="V185" i="9"/>
  <c r="X185" i="9"/>
  <c r="H186" i="9"/>
  <c r="J186" i="9"/>
  <c r="V186" i="9"/>
  <c r="X186" i="9"/>
  <c r="H187" i="9"/>
  <c r="J187" i="9"/>
  <c r="V187" i="9"/>
  <c r="X187" i="9"/>
  <c r="H188" i="9"/>
  <c r="J188" i="9"/>
  <c r="V188" i="9"/>
  <c r="X188" i="9"/>
  <c r="H189" i="9"/>
  <c r="J189" i="9"/>
  <c r="V189" i="9"/>
  <c r="X189" i="9"/>
  <c r="H190" i="9"/>
  <c r="J190" i="9"/>
  <c r="V190" i="9"/>
  <c r="X190" i="9"/>
  <c r="H191" i="9"/>
  <c r="J191" i="9"/>
  <c r="V191" i="9"/>
  <c r="X191" i="9"/>
  <c r="H192" i="9"/>
  <c r="J192" i="9"/>
  <c r="V192" i="9"/>
  <c r="X192" i="9"/>
  <c r="H193" i="9"/>
  <c r="J193" i="9"/>
  <c r="V193" i="9"/>
  <c r="X193" i="9"/>
  <c r="H194" i="9"/>
  <c r="J194" i="9"/>
  <c r="V194" i="9"/>
  <c r="X194" i="9"/>
  <c r="H195" i="9"/>
  <c r="J195" i="9"/>
  <c r="V195" i="9"/>
  <c r="X195" i="9"/>
  <c r="H196" i="9"/>
  <c r="J196" i="9"/>
  <c r="V196" i="9"/>
  <c r="X196" i="9"/>
  <c r="H197" i="9"/>
  <c r="J197" i="9"/>
  <c r="V197" i="9"/>
  <c r="X197" i="9"/>
  <c r="H198" i="9"/>
  <c r="J198" i="9"/>
  <c r="V198" i="9"/>
  <c r="X198" i="9"/>
  <c r="H199" i="9"/>
  <c r="J199" i="9"/>
  <c r="V199" i="9"/>
  <c r="X199" i="9"/>
  <c r="H200" i="9"/>
  <c r="J200" i="9"/>
  <c r="V200" i="9"/>
  <c r="X200" i="9"/>
  <c r="H201" i="9"/>
  <c r="J201" i="9"/>
  <c r="V201" i="9"/>
  <c r="X201" i="9"/>
  <c r="H202" i="9"/>
  <c r="J202" i="9"/>
  <c r="V202" i="9"/>
  <c r="X202" i="9"/>
  <c r="H203" i="9"/>
  <c r="J203" i="9"/>
  <c r="V203" i="9"/>
  <c r="X203" i="9"/>
  <c r="H204" i="9"/>
  <c r="J204" i="9"/>
  <c r="V204" i="9"/>
  <c r="X204" i="9"/>
  <c r="H205" i="9"/>
  <c r="J205" i="9"/>
  <c r="V205" i="9"/>
  <c r="X205" i="9"/>
  <c r="H206" i="9"/>
  <c r="J206" i="9"/>
  <c r="V206" i="9"/>
  <c r="X206" i="9"/>
  <c r="H207" i="9"/>
  <c r="J207" i="9"/>
  <c r="V207" i="9"/>
  <c r="X207" i="9"/>
  <c r="H208" i="9"/>
  <c r="J208" i="9"/>
  <c r="V208" i="9"/>
  <c r="X208" i="9"/>
  <c r="H209" i="9"/>
  <c r="J209" i="9"/>
  <c r="V209" i="9"/>
  <c r="X209" i="9"/>
  <c r="H210" i="9"/>
  <c r="J210" i="9"/>
  <c r="V210" i="9"/>
  <c r="X210" i="9"/>
  <c r="H211" i="9"/>
  <c r="J211" i="9"/>
  <c r="V211" i="9"/>
  <c r="X211" i="9"/>
  <c r="H212" i="9"/>
  <c r="J212" i="9"/>
  <c r="V212" i="9"/>
  <c r="X212" i="9"/>
  <c r="H213" i="9"/>
  <c r="J213" i="9"/>
  <c r="V213" i="9"/>
  <c r="X213" i="9"/>
  <c r="H214" i="9"/>
  <c r="J214" i="9"/>
  <c r="V214" i="9"/>
  <c r="X214" i="9"/>
  <c r="H215" i="9"/>
  <c r="J215" i="9"/>
  <c r="V215" i="9"/>
  <c r="X215" i="9"/>
  <c r="H216" i="9"/>
  <c r="J216" i="9"/>
  <c r="V216" i="9"/>
  <c r="X216" i="9"/>
  <c r="H217" i="9"/>
  <c r="J217" i="9"/>
  <c r="V217" i="9"/>
  <c r="X217" i="9"/>
  <c r="H218" i="9"/>
  <c r="J218" i="9"/>
  <c r="V218" i="9"/>
  <c r="X218" i="9"/>
  <c r="H219" i="9"/>
  <c r="J219" i="9"/>
  <c r="V219" i="9"/>
  <c r="X219" i="9"/>
  <c r="H220" i="9"/>
  <c r="J220" i="9"/>
  <c r="V220" i="9"/>
  <c r="X220" i="9"/>
  <c r="H221" i="9"/>
  <c r="J221" i="9"/>
  <c r="V221" i="9"/>
  <c r="X221" i="9"/>
  <c r="H222" i="9"/>
  <c r="J222" i="9"/>
  <c r="V222" i="9"/>
  <c r="X222" i="9"/>
  <c r="H223" i="9"/>
  <c r="J223" i="9"/>
  <c r="V223" i="9"/>
  <c r="X223" i="9"/>
  <c r="H224" i="9"/>
  <c r="J224" i="9"/>
  <c r="V224" i="9"/>
  <c r="X224" i="9"/>
  <c r="H225" i="9"/>
  <c r="J225" i="9"/>
  <c r="V225" i="9"/>
  <c r="X225" i="9"/>
  <c r="H226" i="9"/>
  <c r="J226" i="9"/>
  <c r="V226" i="9"/>
  <c r="X226" i="9"/>
  <c r="H227" i="9"/>
  <c r="J227" i="9"/>
  <c r="V227" i="9"/>
  <c r="X227" i="9"/>
  <c r="H228" i="9"/>
  <c r="J228" i="9"/>
  <c r="V228" i="9"/>
  <c r="X228" i="9"/>
  <c r="H229" i="9"/>
  <c r="J229" i="9"/>
  <c r="V229" i="9"/>
  <c r="X229" i="9"/>
  <c r="H230" i="9"/>
  <c r="J230" i="9"/>
  <c r="V230" i="9"/>
  <c r="X230" i="9"/>
  <c r="H231" i="9"/>
  <c r="J231" i="9"/>
  <c r="V231" i="9"/>
  <c r="X231" i="9"/>
  <c r="H232" i="9"/>
  <c r="J232" i="9"/>
  <c r="V232" i="9"/>
  <c r="X232" i="9"/>
  <c r="H233" i="9"/>
  <c r="J233" i="9"/>
  <c r="V233" i="9"/>
  <c r="X233" i="9"/>
  <c r="H234" i="9"/>
  <c r="J234" i="9"/>
  <c r="V234" i="9"/>
  <c r="X234" i="9"/>
  <c r="H235" i="9"/>
  <c r="J235" i="9"/>
  <c r="V235" i="9"/>
  <c r="X235" i="9"/>
  <c r="H236" i="9"/>
  <c r="J236" i="9"/>
  <c r="V236" i="9"/>
  <c r="X236" i="9"/>
  <c r="H237" i="9"/>
  <c r="J237" i="9"/>
  <c r="V237" i="9"/>
  <c r="X237" i="9"/>
  <c r="H238" i="9"/>
  <c r="J238" i="9"/>
  <c r="V238" i="9"/>
  <c r="X238" i="9"/>
  <c r="H239" i="9"/>
  <c r="J239" i="9"/>
  <c r="V239" i="9"/>
  <c r="X239" i="9"/>
  <c r="H240" i="9"/>
  <c r="J240" i="9"/>
  <c r="V240" i="9"/>
  <c r="X240" i="9"/>
  <c r="H241" i="9"/>
  <c r="J241" i="9"/>
  <c r="V241" i="9"/>
  <c r="X241" i="9"/>
  <c r="H242" i="9"/>
  <c r="J242" i="9"/>
  <c r="V242" i="9"/>
  <c r="X242" i="9"/>
  <c r="H243" i="9"/>
  <c r="J243" i="9"/>
  <c r="V243" i="9"/>
  <c r="X243" i="9"/>
  <c r="H244" i="9"/>
  <c r="J244" i="9"/>
  <c r="V244" i="9"/>
  <c r="X244" i="9"/>
  <c r="H245" i="9"/>
  <c r="J245" i="9"/>
  <c r="V245" i="9"/>
  <c r="X245" i="9"/>
  <c r="H246" i="9"/>
  <c r="J246" i="9"/>
  <c r="V246" i="9"/>
  <c r="X246" i="9"/>
  <c r="H247" i="9"/>
  <c r="J247" i="9"/>
  <c r="V247" i="9"/>
  <c r="X247" i="9"/>
  <c r="H248" i="9"/>
  <c r="J248" i="9"/>
  <c r="V248" i="9"/>
  <c r="X248" i="9"/>
  <c r="H249" i="9"/>
  <c r="J249" i="9"/>
  <c r="V249" i="9"/>
  <c r="X249" i="9"/>
  <c r="H250" i="9"/>
  <c r="J250" i="9"/>
  <c r="V250" i="9"/>
  <c r="X250" i="9"/>
  <c r="H251" i="9"/>
  <c r="J251" i="9"/>
  <c r="V251" i="9"/>
  <c r="X251" i="9"/>
  <c r="H252" i="9"/>
  <c r="J252" i="9"/>
  <c r="V252" i="9"/>
  <c r="X252" i="9"/>
  <c r="H253" i="9"/>
  <c r="J253" i="9"/>
  <c r="V253" i="9"/>
  <c r="X253" i="9"/>
  <c r="H254" i="9"/>
  <c r="J254" i="9"/>
  <c r="V254" i="9"/>
  <c r="X254" i="9"/>
  <c r="H255" i="9"/>
  <c r="J255" i="9"/>
  <c r="V255" i="9"/>
  <c r="X255" i="9"/>
  <c r="H256" i="9"/>
  <c r="J256" i="9"/>
  <c r="V256" i="9"/>
  <c r="X256" i="9"/>
  <c r="H257" i="9"/>
  <c r="J257" i="9"/>
  <c r="V257" i="9"/>
  <c r="X257" i="9"/>
  <c r="H258" i="9"/>
  <c r="J258" i="9"/>
  <c r="V258" i="9"/>
  <c r="X258" i="9"/>
  <c r="H259" i="9"/>
  <c r="J259" i="9"/>
  <c r="V259" i="9"/>
  <c r="X259" i="9"/>
  <c r="H260" i="9"/>
  <c r="J260" i="9"/>
  <c r="V260" i="9"/>
  <c r="X260" i="9"/>
  <c r="H261" i="9"/>
  <c r="J261" i="9"/>
  <c r="V261" i="9"/>
  <c r="X261" i="9"/>
  <c r="H262" i="9"/>
  <c r="J262" i="9"/>
  <c r="V262" i="9"/>
  <c r="X262" i="9"/>
  <c r="H263" i="9"/>
  <c r="J263" i="9"/>
  <c r="V263" i="9"/>
  <c r="X263" i="9"/>
  <c r="H264" i="9"/>
  <c r="J264" i="9"/>
  <c r="V264" i="9"/>
  <c r="X264" i="9"/>
  <c r="H265" i="9"/>
  <c r="J265" i="9"/>
  <c r="V265" i="9"/>
  <c r="X265" i="9"/>
  <c r="H266" i="9"/>
  <c r="J266" i="9"/>
  <c r="V266" i="9"/>
  <c r="X266" i="9"/>
  <c r="H267" i="9"/>
  <c r="J267" i="9"/>
  <c r="V267" i="9"/>
  <c r="X267" i="9"/>
  <c r="H268" i="9"/>
  <c r="J268" i="9"/>
  <c r="V268" i="9"/>
  <c r="X268" i="9"/>
  <c r="H269" i="9"/>
  <c r="J269" i="9"/>
  <c r="V269" i="9"/>
  <c r="X269" i="9"/>
  <c r="H270" i="9"/>
  <c r="J270" i="9"/>
  <c r="V270" i="9"/>
  <c r="X270" i="9"/>
  <c r="H271" i="9"/>
  <c r="J271" i="9"/>
  <c r="V271" i="9"/>
  <c r="X271" i="9"/>
  <c r="H272" i="9"/>
  <c r="J272" i="9"/>
  <c r="V272" i="9"/>
  <c r="X272" i="9"/>
  <c r="H273" i="9"/>
  <c r="J273" i="9"/>
  <c r="V273" i="9"/>
  <c r="X273" i="9"/>
  <c r="H274" i="9"/>
  <c r="J274" i="9"/>
  <c r="V274" i="9"/>
  <c r="X274" i="9"/>
  <c r="H275" i="9"/>
  <c r="J275" i="9"/>
  <c r="V275" i="9"/>
  <c r="X275" i="9"/>
  <c r="H276" i="9"/>
  <c r="J276" i="9"/>
  <c r="V276" i="9"/>
  <c r="X276" i="9"/>
  <c r="H277" i="9"/>
  <c r="J277" i="9"/>
  <c r="V277" i="9"/>
  <c r="X277" i="9"/>
  <c r="H278" i="9"/>
  <c r="J278" i="9"/>
  <c r="V278" i="9"/>
  <c r="X278" i="9"/>
  <c r="H279" i="9"/>
  <c r="J279" i="9"/>
  <c r="V279" i="9"/>
  <c r="X279" i="9"/>
  <c r="H280" i="9"/>
  <c r="J280" i="9"/>
  <c r="V280" i="9"/>
  <c r="X280" i="9"/>
  <c r="H281" i="9"/>
  <c r="J281" i="9"/>
  <c r="V281" i="9"/>
  <c r="X281" i="9"/>
  <c r="H282" i="9"/>
  <c r="J282" i="9"/>
  <c r="V282" i="9"/>
  <c r="X282" i="9"/>
  <c r="H283" i="9"/>
  <c r="J283" i="9"/>
  <c r="V283" i="9"/>
  <c r="X283" i="9"/>
  <c r="H284" i="9"/>
  <c r="J284" i="9"/>
  <c r="V284" i="9"/>
  <c r="X284" i="9"/>
  <c r="H285" i="9"/>
  <c r="J285" i="9"/>
  <c r="V285" i="9"/>
  <c r="X285" i="9"/>
  <c r="H286" i="9"/>
  <c r="J286" i="9"/>
  <c r="V286" i="9"/>
  <c r="X286" i="9"/>
  <c r="H287" i="9"/>
  <c r="J287" i="9"/>
  <c r="V287" i="9"/>
  <c r="X287" i="9"/>
  <c r="H288" i="9"/>
  <c r="J288" i="9"/>
  <c r="V288" i="9"/>
  <c r="X288" i="9"/>
  <c r="H289" i="9"/>
  <c r="J289" i="9"/>
  <c r="V289" i="9"/>
  <c r="X289" i="9"/>
  <c r="H290" i="9"/>
  <c r="J290" i="9"/>
  <c r="V290" i="9"/>
  <c r="X290" i="9"/>
  <c r="H291" i="9"/>
  <c r="J291" i="9"/>
  <c r="V291" i="9"/>
  <c r="X291" i="9"/>
  <c r="H292" i="9"/>
  <c r="J292" i="9"/>
  <c r="V292" i="9"/>
  <c r="X292" i="9"/>
  <c r="H293" i="9"/>
  <c r="J293" i="9"/>
  <c r="V293" i="9"/>
  <c r="X293" i="9"/>
  <c r="H294" i="9"/>
  <c r="J294" i="9"/>
  <c r="V294" i="9"/>
  <c r="X294" i="9"/>
  <c r="H295" i="9"/>
  <c r="J295" i="9"/>
  <c r="V295" i="9"/>
  <c r="X295" i="9"/>
  <c r="H296" i="9"/>
  <c r="J296" i="9"/>
  <c r="V296" i="9"/>
  <c r="X296" i="9"/>
  <c r="H297" i="9"/>
  <c r="J297" i="9"/>
  <c r="V297" i="9"/>
  <c r="X297" i="9"/>
  <c r="H298" i="9"/>
  <c r="J298" i="9"/>
  <c r="V298" i="9"/>
  <c r="X298" i="9"/>
  <c r="H299" i="9"/>
  <c r="J299" i="9"/>
  <c r="V299" i="9"/>
  <c r="X299" i="9"/>
  <c r="H300" i="9"/>
  <c r="J300" i="9"/>
  <c r="V300" i="9"/>
  <c r="X300" i="9"/>
  <c r="H301" i="9"/>
  <c r="J301" i="9"/>
  <c r="V301" i="9"/>
  <c r="X301" i="9"/>
  <c r="H302" i="9"/>
  <c r="J302" i="9"/>
  <c r="V302" i="9"/>
  <c r="X302" i="9"/>
  <c r="H303" i="9"/>
  <c r="J303" i="9"/>
  <c r="V303" i="9"/>
  <c r="X303" i="9"/>
  <c r="H304" i="9"/>
  <c r="J304" i="9"/>
  <c r="V304" i="9"/>
  <c r="X304" i="9"/>
  <c r="H305" i="9"/>
  <c r="J305" i="9"/>
  <c r="V305" i="9"/>
  <c r="X305" i="9"/>
  <c r="H306" i="9"/>
  <c r="J306" i="9"/>
  <c r="V306" i="9"/>
  <c r="X306" i="9"/>
  <c r="H307" i="9"/>
  <c r="J307" i="9"/>
  <c r="V307" i="9"/>
  <c r="X307" i="9"/>
  <c r="H308" i="9"/>
  <c r="J308" i="9"/>
  <c r="V308" i="9"/>
  <c r="X308" i="9"/>
  <c r="H309" i="9"/>
  <c r="J309" i="9"/>
  <c r="V309" i="9"/>
  <c r="X309" i="9"/>
  <c r="H310" i="9"/>
  <c r="J310" i="9"/>
  <c r="V310" i="9"/>
  <c r="X310" i="9"/>
  <c r="H311" i="9"/>
  <c r="J311" i="9"/>
  <c r="V311" i="9"/>
  <c r="X311" i="9"/>
  <c r="H312" i="9"/>
  <c r="J312" i="9"/>
  <c r="V312" i="9"/>
  <c r="X312" i="9"/>
  <c r="H313" i="9"/>
  <c r="J313" i="9"/>
  <c r="V313" i="9"/>
  <c r="X313" i="9"/>
  <c r="H314" i="9"/>
  <c r="J314" i="9"/>
  <c r="V314" i="9"/>
  <c r="X314" i="9"/>
  <c r="H315" i="9"/>
  <c r="J315" i="9"/>
  <c r="V315" i="9"/>
  <c r="X315" i="9"/>
  <c r="H316" i="9"/>
  <c r="J316" i="9"/>
  <c r="V316" i="9"/>
  <c r="X316" i="9"/>
  <c r="H317" i="9"/>
  <c r="J317" i="9"/>
  <c r="V317" i="9"/>
  <c r="X317" i="9"/>
  <c r="H318" i="9"/>
  <c r="J318" i="9"/>
  <c r="V318" i="9"/>
  <c r="X318" i="9"/>
  <c r="H319" i="9"/>
  <c r="J319" i="9"/>
  <c r="V319" i="9"/>
  <c r="X319" i="9"/>
  <c r="H320" i="9"/>
  <c r="J320" i="9"/>
  <c r="V320" i="9"/>
  <c r="X320" i="9"/>
  <c r="H321" i="9"/>
  <c r="J321" i="9"/>
  <c r="V321" i="9"/>
  <c r="X321" i="9"/>
  <c r="H322" i="9"/>
  <c r="J322" i="9"/>
  <c r="V322" i="9"/>
  <c r="X322" i="9"/>
  <c r="H323" i="9"/>
  <c r="J323" i="9"/>
  <c r="V323" i="9"/>
  <c r="X323" i="9"/>
  <c r="H324" i="9"/>
  <c r="J324" i="9"/>
  <c r="V324" i="9"/>
  <c r="X324" i="9"/>
  <c r="H325" i="9"/>
  <c r="J325" i="9"/>
  <c r="V325" i="9"/>
  <c r="X325" i="9"/>
  <c r="H326" i="9"/>
  <c r="J326" i="9"/>
  <c r="V326" i="9"/>
  <c r="X326" i="9"/>
  <c r="H327" i="9"/>
  <c r="J327" i="9"/>
  <c r="V327" i="9"/>
  <c r="X327" i="9"/>
  <c r="H328" i="9"/>
  <c r="J328" i="9"/>
  <c r="V328" i="9"/>
  <c r="X328" i="9"/>
  <c r="H329" i="9"/>
  <c r="J329" i="9"/>
  <c r="V329" i="9"/>
  <c r="X329" i="9"/>
  <c r="H330" i="9"/>
  <c r="J330" i="9"/>
  <c r="V330" i="9"/>
  <c r="X330" i="9"/>
  <c r="H331" i="9"/>
  <c r="J331" i="9"/>
  <c r="V331" i="9"/>
  <c r="X331" i="9"/>
  <c r="H332" i="9"/>
  <c r="J332" i="9"/>
  <c r="V332" i="9"/>
  <c r="X332" i="9"/>
  <c r="H333" i="9"/>
  <c r="J333" i="9"/>
  <c r="V333" i="9"/>
  <c r="X333" i="9"/>
  <c r="H334" i="9"/>
  <c r="J334" i="9"/>
  <c r="V334" i="9"/>
  <c r="X334" i="9"/>
  <c r="H335" i="9"/>
  <c r="J335" i="9"/>
  <c r="V335" i="9"/>
  <c r="X335" i="9"/>
  <c r="H336" i="9"/>
  <c r="J336" i="9"/>
  <c r="V336" i="9"/>
  <c r="X336" i="9"/>
  <c r="H337" i="9"/>
  <c r="J337" i="9"/>
  <c r="V337" i="9"/>
  <c r="X337" i="9"/>
  <c r="H338" i="9"/>
  <c r="J338" i="9"/>
  <c r="V338" i="9"/>
  <c r="X338" i="9"/>
  <c r="H339" i="9"/>
  <c r="J339" i="9"/>
  <c r="V339" i="9"/>
  <c r="X339" i="9"/>
  <c r="H340" i="9"/>
  <c r="J340" i="9"/>
  <c r="V340" i="9"/>
  <c r="X340" i="9"/>
  <c r="H341" i="9"/>
  <c r="J341" i="9"/>
  <c r="V341" i="9"/>
  <c r="X341" i="9"/>
  <c r="H342" i="9"/>
  <c r="J342" i="9"/>
  <c r="V342" i="9"/>
  <c r="X342" i="9"/>
  <c r="H343" i="9"/>
  <c r="J343" i="9"/>
  <c r="V343" i="9"/>
  <c r="X343" i="9"/>
  <c r="H344" i="9"/>
  <c r="J344" i="9"/>
  <c r="V344" i="9"/>
  <c r="X344" i="9"/>
  <c r="H345" i="9"/>
  <c r="J345" i="9"/>
  <c r="V345" i="9"/>
  <c r="X345" i="9"/>
  <c r="H346" i="9"/>
  <c r="J346" i="9"/>
  <c r="V346" i="9"/>
  <c r="X346" i="9"/>
  <c r="H347" i="9"/>
  <c r="J347" i="9"/>
  <c r="V347" i="9"/>
  <c r="X347" i="9"/>
  <c r="H348" i="9"/>
  <c r="J348" i="9"/>
  <c r="V348" i="9"/>
  <c r="X348" i="9"/>
  <c r="H349" i="9"/>
  <c r="J349" i="9"/>
  <c r="V349" i="9"/>
  <c r="X349" i="9"/>
  <c r="H350" i="9"/>
  <c r="J350" i="9"/>
  <c r="V350" i="9"/>
  <c r="X350" i="9"/>
  <c r="H351" i="9"/>
  <c r="J351" i="9"/>
  <c r="V351" i="9"/>
  <c r="X351" i="9"/>
  <c r="H352" i="9"/>
  <c r="J352" i="9"/>
  <c r="V352" i="9"/>
  <c r="X352" i="9"/>
  <c r="H353" i="9"/>
  <c r="J353" i="9"/>
  <c r="V353" i="9"/>
  <c r="X353" i="9"/>
  <c r="H354" i="9"/>
  <c r="J354" i="9"/>
  <c r="V354" i="9"/>
  <c r="X354" i="9"/>
  <c r="H355" i="9"/>
  <c r="J355" i="9"/>
  <c r="V355" i="9"/>
  <c r="X355" i="9"/>
  <c r="H356" i="9"/>
  <c r="J356" i="9"/>
  <c r="V356" i="9"/>
  <c r="X356" i="9"/>
  <c r="H357" i="9"/>
  <c r="J357" i="9"/>
  <c r="V357" i="9"/>
  <c r="X357" i="9"/>
  <c r="H358" i="9"/>
  <c r="J358" i="9"/>
  <c r="V358" i="9"/>
  <c r="X358" i="9"/>
  <c r="H359" i="9"/>
  <c r="J359" i="9"/>
  <c r="V359" i="9"/>
  <c r="X359" i="9"/>
  <c r="H360" i="9"/>
  <c r="J360" i="9"/>
  <c r="V360" i="9"/>
  <c r="X360" i="9"/>
  <c r="H361" i="9"/>
  <c r="J361" i="9"/>
  <c r="V361" i="9"/>
  <c r="X361" i="9"/>
  <c r="H362" i="9"/>
  <c r="J362" i="9"/>
  <c r="V362" i="9"/>
  <c r="X362" i="9"/>
  <c r="H363" i="9"/>
  <c r="J363" i="9"/>
  <c r="V363" i="9"/>
  <c r="X363" i="9"/>
  <c r="H364" i="9"/>
  <c r="J364" i="9"/>
  <c r="V364" i="9"/>
  <c r="X364" i="9"/>
  <c r="H365" i="9"/>
  <c r="J365" i="9"/>
  <c r="V365" i="9"/>
  <c r="X365" i="9"/>
  <c r="H366" i="9"/>
  <c r="J366" i="9"/>
  <c r="V366" i="9"/>
  <c r="X366" i="9"/>
  <c r="H367" i="9"/>
  <c r="J367" i="9"/>
  <c r="V367" i="9"/>
  <c r="X367" i="9"/>
  <c r="H368" i="9"/>
  <c r="J368" i="9"/>
  <c r="V368" i="9"/>
  <c r="X368" i="9"/>
  <c r="H369" i="9"/>
  <c r="J369" i="9"/>
  <c r="V369" i="9"/>
  <c r="X369" i="9"/>
  <c r="H370" i="9"/>
  <c r="J370" i="9"/>
  <c r="V370" i="9"/>
  <c r="X370" i="9"/>
  <c r="H371" i="9"/>
  <c r="J371" i="9"/>
  <c r="V371" i="9"/>
  <c r="X371" i="9"/>
  <c r="H372" i="9"/>
  <c r="J372" i="9"/>
  <c r="V372" i="9"/>
  <c r="X372" i="9"/>
  <c r="H373" i="9"/>
  <c r="J373" i="9"/>
  <c r="V373" i="9"/>
  <c r="X373" i="9"/>
  <c r="H374" i="9"/>
  <c r="J374" i="9"/>
  <c r="X374" i="9"/>
  <c r="V374" i="9"/>
  <c r="H375" i="9"/>
  <c r="J375" i="9"/>
  <c r="X375" i="9"/>
  <c r="V375" i="9"/>
  <c r="H376" i="9"/>
  <c r="J376" i="9"/>
  <c r="X376" i="9"/>
  <c r="V376" i="9"/>
  <c r="H377" i="9"/>
  <c r="J377" i="9"/>
  <c r="X377" i="9"/>
  <c r="V377" i="9"/>
  <c r="H378" i="9"/>
  <c r="J378" i="9"/>
  <c r="X378" i="9"/>
  <c r="V378" i="9"/>
  <c r="H379" i="9"/>
  <c r="J379" i="9"/>
  <c r="X379" i="9"/>
  <c r="V379" i="9"/>
  <c r="H380" i="9"/>
  <c r="J380" i="9"/>
  <c r="X380" i="9"/>
  <c r="V380" i="9"/>
  <c r="H381" i="9"/>
  <c r="J381" i="9"/>
  <c r="X381" i="9"/>
  <c r="V381" i="9"/>
  <c r="H382" i="9"/>
  <c r="J382" i="9"/>
  <c r="X382" i="9"/>
  <c r="V382" i="9"/>
  <c r="H383" i="9"/>
  <c r="J383" i="9"/>
  <c r="X383" i="9"/>
  <c r="V383" i="9"/>
  <c r="H384" i="9"/>
  <c r="J384" i="9"/>
  <c r="X384" i="9"/>
  <c r="V384" i="9"/>
  <c r="H385" i="9"/>
  <c r="J385" i="9"/>
  <c r="X385" i="9"/>
  <c r="V385" i="9"/>
  <c r="H386" i="9"/>
  <c r="J386" i="9"/>
  <c r="X386" i="9"/>
  <c r="V386" i="9"/>
  <c r="H387" i="9"/>
  <c r="J387" i="9"/>
  <c r="X387" i="9"/>
  <c r="V387" i="9"/>
  <c r="H388" i="9"/>
  <c r="J388" i="9"/>
  <c r="X388" i="9"/>
  <c r="V388" i="9"/>
  <c r="H389" i="9"/>
  <c r="J389" i="9"/>
  <c r="X389" i="9"/>
  <c r="V389" i="9"/>
  <c r="H390" i="9"/>
  <c r="J390" i="9"/>
  <c r="X390" i="9"/>
  <c r="V390" i="9"/>
  <c r="H391" i="9"/>
  <c r="J391" i="9"/>
  <c r="X391" i="9"/>
  <c r="V391" i="9"/>
  <c r="H392" i="9"/>
  <c r="J392" i="9"/>
  <c r="X392" i="9"/>
  <c r="V392" i="9"/>
  <c r="H393" i="9"/>
  <c r="J393" i="9"/>
  <c r="X393" i="9"/>
  <c r="V393" i="9"/>
  <c r="H394" i="9"/>
  <c r="J394" i="9"/>
  <c r="X394" i="9"/>
  <c r="V394" i="9"/>
  <c r="H395" i="9"/>
  <c r="J395" i="9"/>
  <c r="X395" i="9"/>
  <c r="V395" i="9"/>
  <c r="H396" i="9"/>
  <c r="J396" i="9"/>
  <c r="X396" i="9"/>
  <c r="V396" i="9"/>
  <c r="H397" i="9"/>
  <c r="J397" i="9"/>
  <c r="X397" i="9"/>
  <c r="V397" i="9"/>
  <c r="H398" i="9"/>
  <c r="J398" i="9"/>
  <c r="X398" i="9"/>
  <c r="V398" i="9"/>
  <c r="H399" i="9"/>
  <c r="J399" i="9"/>
  <c r="X399" i="9"/>
  <c r="V399" i="9"/>
  <c r="H400" i="9"/>
  <c r="J400" i="9"/>
  <c r="X400" i="9"/>
  <c r="V400" i="9"/>
  <c r="H401" i="9"/>
  <c r="J401" i="9"/>
  <c r="X401" i="9"/>
  <c r="V401" i="9"/>
  <c r="H402" i="9"/>
  <c r="J402" i="9"/>
  <c r="X402" i="9"/>
  <c r="V402" i="9"/>
  <c r="H403" i="9"/>
  <c r="J403" i="9"/>
  <c r="X403" i="9"/>
  <c r="V403" i="9"/>
  <c r="H404" i="9"/>
  <c r="J404" i="9"/>
  <c r="X404" i="9"/>
  <c r="V404" i="9"/>
  <c r="H405" i="9"/>
  <c r="J405" i="9"/>
  <c r="X405" i="9"/>
  <c r="V405" i="9"/>
  <c r="H406" i="9"/>
  <c r="J406" i="9"/>
  <c r="X406" i="9"/>
  <c r="V406" i="9"/>
  <c r="H407" i="9"/>
  <c r="J407" i="9"/>
  <c r="X407" i="9"/>
  <c r="V407" i="9"/>
  <c r="H408" i="9"/>
  <c r="J408" i="9"/>
  <c r="X408" i="9"/>
  <c r="V408" i="9"/>
  <c r="H409" i="9"/>
  <c r="J409" i="9"/>
  <c r="X409" i="9"/>
  <c r="V409" i="9"/>
  <c r="H410" i="9"/>
  <c r="J410" i="9"/>
  <c r="X410" i="9"/>
  <c r="V410" i="9"/>
  <c r="H411" i="9"/>
  <c r="J411" i="9"/>
  <c r="X411" i="9"/>
  <c r="V411" i="9"/>
  <c r="H412" i="9"/>
  <c r="J412" i="9"/>
  <c r="X412" i="9"/>
  <c r="V412" i="9"/>
  <c r="H413" i="9"/>
  <c r="J413" i="9"/>
  <c r="X413" i="9"/>
  <c r="V413" i="9"/>
  <c r="H414" i="9"/>
  <c r="J414" i="9"/>
  <c r="X414" i="9"/>
  <c r="V414" i="9"/>
  <c r="H415" i="9"/>
  <c r="J415" i="9"/>
  <c r="X415" i="9"/>
  <c r="V415" i="9"/>
  <c r="H416" i="9"/>
  <c r="J416" i="9"/>
  <c r="X416" i="9"/>
  <c r="V416" i="9"/>
  <c r="H417" i="9"/>
  <c r="J417" i="9"/>
  <c r="X417" i="9"/>
  <c r="V417" i="9"/>
  <c r="H418" i="9"/>
  <c r="J418" i="9"/>
  <c r="X418" i="9"/>
  <c r="V418" i="9"/>
  <c r="H419" i="9"/>
  <c r="J419" i="9"/>
  <c r="X419" i="9"/>
  <c r="V419" i="9"/>
  <c r="H420" i="9"/>
  <c r="J420" i="9"/>
  <c r="X420" i="9"/>
  <c r="V420" i="9"/>
  <c r="H421" i="9"/>
  <c r="J421" i="9"/>
  <c r="X421" i="9"/>
  <c r="V421" i="9"/>
  <c r="H422" i="9"/>
  <c r="J422" i="9"/>
  <c r="X422" i="9"/>
  <c r="V422" i="9"/>
  <c r="H423" i="9"/>
  <c r="J423" i="9"/>
  <c r="X423" i="9"/>
  <c r="V423" i="9"/>
  <c r="H424" i="9"/>
  <c r="J424" i="9"/>
  <c r="X424" i="9"/>
  <c r="V424" i="9"/>
  <c r="H425" i="9"/>
  <c r="J425" i="9"/>
  <c r="X425" i="9"/>
  <c r="V425" i="9"/>
  <c r="H426" i="9"/>
  <c r="J426" i="9"/>
  <c r="X426" i="9"/>
  <c r="V426" i="9"/>
  <c r="H427" i="9"/>
  <c r="J427" i="9"/>
  <c r="X427" i="9"/>
  <c r="V427" i="9"/>
  <c r="H428" i="9"/>
  <c r="J428" i="9"/>
  <c r="X428" i="9"/>
  <c r="V428" i="9"/>
  <c r="H429" i="9"/>
  <c r="J429" i="9"/>
  <c r="X429" i="9"/>
  <c r="V429" i="9"/>
  <c r="H430" i="9"/>
  <c r="J430" i="9"/>
  <c r="X430" i="9"/>
  <c r="V430" i="9"/>
  <c r="H431" i="9"/>
  <c r="J431" i="9"/>
  <c r="X431" i="9"/>
  <c r="V431" i="9"/>
  <c r="H432" i="9"/>
  <c r="J432" i="9"/>
  <c r="X432" i="9"/>
  <c r="V432" i="9"/>
  <c r="H433" i="9"/>
  <c r="J433" i="9"/>
  <c r="X433" i="9"/>
  <c r="V433" i="9"/>
  <c r="H434" i="9"/>
  <c r="J434" i="9"/>
  <c r="X434" i="9"/>
  <c r="V434" i="9"/>
  <c r="H435" i="9"/>
  <c r="J435" i="9"/>
  <c r="X435" i="9"/>
  <c r="V435" i="9"/>
  <c r="H436" i="9"/>
  <c r="J436" i="9"/>
  <c r="X436" i="9"/>
  <c r="V436" i="9"/>
  <c r="H437" i="9"/>
  <c r="J437" i="9"/>
  <c r="X437" i="9"/>
  <c r="V437" i="9"/>
  <c r="H438" i="9"/>
  <c r="J438" i="9"/>
  <c r="X438" i="9"/>
  <c r="V438" i="9"/>
  <c r="H439" i="9"/>
  <c r="J439" i="9"/>
  <c r="X439" i="9"/>
  <c r="V439" i="9"/>
  <c r="H440" i="9"/>
  <c r="J440" i="9"/>
  <c r="X440" i="9"/>
  <c r="V440" i="9"/>
  <c r="H441" i="9"/>
  <c r="J441" i="9"/>
  <c r="X441" i="9"/>
  <c r="V441" i="9"/>
  <c r="H442" i="9"/>
  <c r="J442" i="9"/>
  <c r="X442" i="9"/>
  <c r="V442" i="9"/>
  <c r="H443" i="9"/>
  <c r="J443" i="9"/>
  <c r="X443" i="9"/>
  <c r="V443" i="9"/>
  <c r="H444" i="9"/>
  <c r="J444" i="9"/>
  <c r="X444" i="9"/>
  <c r="V444" i="9"/>
  <c r="H445" i="9"/>
  <c r="J445" i="9"/>
  <c r="X445" i="9"/>
  <c r="V445" i="9"/>
  <c r="H446" i="9"/>
  <c r="J446" i="9"/>
  <c r="X446" i="9"/>
  <c r="V446" i="9"/>
  <c r="H447" i="9"/>
  <c r="J447" i="9"/>
  <c r="X447" i="9"/>
  <c r="V447" i="9"/>
  <c r="H448" i="9"/>
  <c r="J448" i="9"/>
  <c r="X448" i="9"/>
  <c r="V448" i="9"/>
  <c r="H449" i="9"/>
  <c r="J449" i="9"/>
  <c r="X449" i="9"/>
  <c r="V449" i="9"/>
  <c r="H450" i="9"/>
  <c r="J450" i="9"/>
  <c r="X450" i="9"/>
  <c r="V450" i="9"/>
  <c r="H451" i="9"/>
  <c r="J451" i="9"/>
  <c r="X451" i="9"/>
  <c r="V451" i="9"/>
  <c r="H452" i="9"/>
  <c r="J452" i="9"/>
  <c r="X452" i="9"/>
  <c r="V452" i="9"/>
  <c r="H453" i="9"/>
  <c r="J453" i="9"/>
  <c r="X453" i="9"/>
  <c r="V453" i="9"/>
  <c r="H454" i="9"/>
  <c r="J454" i="9"/>
  <c r="X454" i="9"/>
  <c r="V454" i="9"/>
  <c r="H455" i="9"/>
  <c r="J455" i="9"/>
  <c r="X455" i="9"/>
  <c r="V455" i="9"/>
  <c r="H456" i="9"/>
  <c r="J456" i="9"/>
  <c r="X456" i="9"/>
  <c r="V456" i="9"/>
  <c r="H457" i="9"/>
  <c r="J457" i="9"/>
  <c r="X457" i="9"/>
  <c r="V457" i="9"/>
  <c r="H458" i="9"/>
  <c r="J458" i="9"/>
  <c r="X458" i="9"/>
  <c r="V458" i="9"/>
  <c r="H459" i="9"/>
  <c r="J459" i="9"/>
  <c r="X459" i="9"/>
  <c r="V459" i="9"/>
  <c r="H460" i="9"/>
  <c r="J460" i="9"/>
  <c r="X460" i="9"/>
  <c r="V460" i="9"/>
  <c r="H461" i="9"/>
  <c r="J461" i="9"/>
  <c r="X461" i="9"/>
  <c r="V461" i="9"/>
  <c r="H462" i="9"/>
  <c r="J462" i="9"/>
  <c r="X462" i="9"/>
  <c r="V462" i="9"/>
  <c r="H463" i="9"/>
  <c r="J463" i="9"/>
  <c r="X463" i="9"/>
  <c r="V463" i="9"/>
  <c r="H464" i="9"/>
  <c r="J464" i="9"/>
  <c r="X464" i="9"/>
  <c r="V464" i="9"/>
  <c r="H465" i="9"/>
  <c r="J465" i="9"/>
  <c r="X465" i="9"/>
  <c r="V465" i="9"/>
  <c r="H466" i="9"/>
  <c r="J466" i="9"/>
  <c r="X466" i="9"/>
  <c r="V466" i="9"/>
  <c r="H467" i="9"/>
  <c r="J467" i="9"/>
  <c r="X467" i="9"/>
  <c r="V467" i="9"/>
  <c r="H468" i="9"/>
  <c r="J468" i="9"/>
  <c r="X468" i="9"/>
  <c r="V468" i="9"/>
  <c r="H469" i="9"/>
  <c r="J469" i="9"/>
  <c r="X469" i="9"/>
  <c r="V469" i="9"/>
  <c r="H470" i="9"/>
  <c r="J470" i="9"/>
  <c r="X470" i="9"/>
  <c r="V470" i="9"/>
  <c r="H471" i="9"/>
  <c r="J471" i="9"/>
  <c r="X471" i="9"/>
  <c r="V471" i="9"/>
  <c r="H472" i="9"/>
  <c r="J472" i="9"/>
  <c r="X472" i="9"/>
  <c r="V472" i="9"/>
  <c r="H473" i="9"/>
  <c r="J473" i="9"/>
  <c r="X473" i="9"/>
  <c r="V473" i="9"/>
  <c r="H474" i="9"/>
  <c r="J474" i="9"/>
  <c r="X474" i="9"/>
  <c r="V474" i="9"/>
  <c r="H475" i="9"/>
  <c r="J475" i="9"/>
  <c r="X475" i="9"/>
  <c r="V475" i="9"/>
  <c r="H476" i="9"/>
  <c r="J476" i="9"/>
  <c r="X476" i="9"/>
  <c r="V476" i="9"/>
  <c r="H477" i="9"/>
  <c r="J477" i="9"/>
  <c r="X477" i="9"/>
  <c r="V477" i="9"/>
  <c r="H478" i="9"/>
  <c r="J478" i="9"/>
  <c r="X478" i="9"/>
  <c r="V478" i="9"/>
  <c r="H479" i="9"/>
  <c r="J479" i="9"/>
  <c r="X479" i="9"/>
  <c r="V479" i="9"/>
  <c r="H480" i="9"/>
  <c r="J480" i="9"/>
  <c r="X480" i="9"/>
  <c r="V480" i="9"/>
  <c r="H481" i="9"/>
  <c r="J481" i="9"/>
  <c r="X481" i="9"/>
  <c r="V481" i="9"/>
  <c r="H482" i="9"/>
  <c r="J482" i="9"/>
  <c r="X482" i="9"/>
  <c r="V482" i="9"/>
  <c r="H483" i="9"/>
  <c r="J483" i="9"/>
  <c r="X483" i="9"/>
  <c r="V483" i="9"/>
  <c r="H484" i="9"/>
  <c r="J484" i="9"/>
  <c r="X484" i="9"/>
  <c r="V484" i="9"/>
  <c r="H485" i="9"/>
  <c r="J485" i="9"/>
  <c r="X485" i="9"/>
  <c r="V485" i="9"/>
  <c r="H486" i="9"/>
  <c r="J486" i="9"/>
  <c r="X486" i="9"/>
  <c r="V486" i="9"/>
  <c r="H487" i="9"/>
  <c r="J487" i="9"/>
  <c r="X487" i="9"/>
  <c r="V487" i="9"/>
  <c r="H488" i="9"/>
  <c r="J488" i="9"/>
  <c r="X488" i="9"/>
  <c r="V488" i="9"/>
  <c r="H489" i="9"/>
  <c r="J489" i="9"/>
  <c r="X489" i="9"/>
  <c r="V489" i="9"/>
  <c r="H490" i="9"/>
  <c r="J490" i="9"/>
  <c r="X490" i="9"/>
  <c r="V490" i="9"/>
  <c r="H491" i="9"/>
  <c r="J491" i="9"/>
  <c r="X491" i="9"/>
  <c r="V491" i="9"/>
  <c r="H492" i="9"/>
  <c r="J492" i="9"/>
  <c r="X492" i="9"/>
  <c r="V492" i="9"/>
  <c r="H493" i="9"/>
  <c r="J493" i="9"/>
  <c r="X493" i="9"/>
  <c r="V493" i="9"/>
  <c r="H494" i="9"/>
  <c r="J494" i="9"/>
  <c r="X494" i="9"/>
  <c r="V494" i="9"/>
  <c r="H495" i="9"/>
  <c r="J495" i="9"/>
  <c r="X495" i="9"/>
  <c r="V495" i="9"/>
  <c r="H496" i="9"/>
  <c r="J496" i="9"/>
  <c r="X496" i="9"/>
  <c r="V496" i="9"/>
  <c r="H497" i="9"/>
  <c r="J497" i="9"/>
  <c r="X497" i="9"/>
  <c r="V497" i="9"/>
  <c r="H498" i="9"/>
  <c r="J498" i="9"/>
  <c r="X498" i="9"/>
  <c r="V498" i="9"/>
  <c r="H499" i="9"/>
  <c r="J499" i="9"/>
  <c r="X499" i="9"/>
  <c r="V499" i="9"/>
  <c r="H500" i="9"/>
  <c r="J500" i="9"/>
  <c r="X500" i="9"/>
  <c r="V500" i="9"/>
  <c r="H501" i="9"/>
  <c r="J501" i="9"/>
  <c r="X501" i="9"/>
  <c r="V501" i="9"/>
  <c r="H502" i="9"/>
  <c r="J502" i="9"/>
  <c r="X502" i="9"/>
  <c r="V502" i="9"/>
  <c r="F5" i="10"/>
  <c r="G5" i="10"/>
  <c r="F6" i="10"/>
  <c r="G6" i="10"/>
  <c r="F14" i="10"/>
  <c r="G14" i="10"/>
  <c r="H14" i="10"/>
  <c r="F15" i="10"/>
  <c r="G15" i="10"/>
  <c r="H1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B5" i="23"/>
  <c r="AK9" i="16"/>
  <c r="AK7" i="16"/>
  <c r="X5" i="9"/>
  <c r="S6" i="16"/>
  <c r="U6" i="16"/>
  <c r="B4" i="23"/>
  <c r="AJ6" i="16"/>
  <c r="R6" i="16"/>
  <c r="B3" i="23"/>
</calcChain>
</file>

<file path=xl/comments1.xml><?xml version="1.0" encoding="utf-8"?>
<comments xmlns="http://schemas.openxmlformats.org/spreadsheetml/2006/main">
  <authors>
    <author>Nicola Galiazzo</author>
  </authors>
  <commentList>
    <comment ref="J5" authorId="0">
      <text>
        <r>
          <rPr>
            <b/>
            <sz val="8"/>
            <color indexed="81"/>
            <rFont val="Tahoma"/>
            <family val="2"/>
          </rPr>
          <t>Nicola Galiazzo: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CONTROLLA CON FORM IMMOBILIZZAZIONI NUOVI ACQUISTI (CELLE L11+M11) AL NETTO DELLE IMMOBILIZZAZIONI IN CORSO (CELLE L19+M19)</t>
        </r>
      </text>
    </comment>
  </commentList>
</comments>
</file>

<file path=xl/comments2.xml><?xml version="1.0" encoding="utf-8"?>
<comments xmlns="http://schemas.openxmlformats.org/spreadsheetml/2006/main">
  <authors>
    <author>sassrv</author>
  </authors>
  <commentList>
    <comment ref="F4" authorId="0">
      <text>
        <r>
          <rPr>
            <b/>
            <sz val="8"/>
            <color indexed="81"/>
            <rFont val="Tahoma"/>
            <family val="2"/>
          </rPr>
          <t>sassrv:</t>
        </r>
        <r>
          <rPr>
            <sz val="8"/>
            <color indexed="81"/>
            <rFont val="Tahoma"/>
            <family val="2"/>
          </rPr>
          <t xml:space="preserve">
Controlla con totale investimenti 2012 del foglio 2012-capitalizzato e 2012-Imm. In corso
</t>
        </r>
      </text>
    </comment>
    <comment ref="F12" authorId="0">
      <text>
        <r>
          <rPr>
            <b/>
            <sz val="8"/>
            <color indexed="81"/>
            <rFont val="Tahoma"/>
            <family val="2"/>
          </rPr>
          <t>sassrv:</t>
        </r>
        <r>
          <rPr>
            <sz val="8"/>
            <color indexed="81"/>
            <rFont val="Tahoma"/>
            <family val="2"/>
          </rPr>
          <t xml:space="preserve">
Controlli con form Costi Capitalizzati, fogli 2012 Imm. In corso e 2012 nuovi acquisti
</t>
        </r>
      </text>
    </comment>
    <comment ref="C26" authorId="0">
      <text>
        <r>
          <rPr>
            <b/>
            <sz val="8"/>
            <color indexed="81"/>
            <rFont val="Tahoma"/>
            <family val="2"/>
          </rPr>
          <t>sassrv:</t>
        </r>
        <r>
          <rPr>
            <sz val="8"/>
            <color indexed="81"/>
            <rFont val="Tahoma"/>
            <family val="2"/>
          </rPr>
          <t xml:space="preserve">
Controlli con "form form rettifiche del ministero"</t>
        </r>
      </text>
    </comment>
  </commentList>
</comments>
</file>

<file path=xl/sharedStrings.xml><?xml version="1.0" encoding="utf-8"?>
<sst xmlns="http://schemas.openxmlformats.org/spreadsheetml/2006/main" count="1247" uniqueCount="534">
  <si>
    <t>Azienda</t>
  </si>
  <si>
    <t>Anno</t>
  </si>
  <si>
    <t>Modulo</t>
  </si>
  <si>
    <t>Versione</t>
  </si>
  <si>
    <t>V1</t>
  </si>
  <si>
    <t>ASL MILANO N° 3</t>
  </si>
  <si>
    <t>ASL PAVIA</t>
  </si>
  <si>
    <t>ASL SONDRIO</t>
  </si>
  <si>
    <t>ASL VARESE</t>
  </si>
  <si>
    <t>ASL VALCAMONICA</t>
  </si>
  <si>
    <t>FONDAZIONE MACCHI - VARESE</t>
  </si>
  <si>
    <t>SANT'ANTONIO ABATE - GALLARATE</t>
  </si>
  <si>
    <t>OSPEDALE DI CIRCOLO - BUSTO ARSIZIO</t>
  </si>
  <si>
    <t>SPEDALI CIVILI - BRESCIA</t>
  </si>
  <si>
    <t>M. MELLINI - CHIARI</t>
  </si>
  <si>
    <t>OSPEDALE CIVILE - DESENZANO DEL GARDA</t>
  </si>
  <si>
    <t>ISTITUTI OSPITALIERI - CREMONA</t>
  </si>
  <si>
    <t>OSPEDALE MAGGIORE - CREMA</t>
  </si>
  <si>
    <t>SANT'ANNA - COMO</t>
  </si>
  <si>
    <t>CIRCOLO DI LECCO</t>
  </si>
  <si>
    <t>OSPEDALI RIUNITI - BERGAMO</t>
  </si>
  <si>
    <t>OSPEDALE TREVIGLIO CARAVAGGIO - TREVIGLIO</t>
  </si>
  <si>
    <t>BOLOGNINI - SERIATE</t>
  </si>
  <si>
    <t>CARLO POMA - MANTOVA</t>
  </si>
  <si>
    <t>L. SACCO - MILANO</t>
  </si>
  <si>
    <t>NIGUARDA CA' GRANDA - MILANO</t>
  </si>
  <si>
    <t>IST. CLINICI DI PERFEZIONAMENTO - MILANO</t>
  </si>
  <si>
    <t>FATEBENEFRATELLI - MILANO</t>
  </si>
  <si>
    <t>SAN PAOLO - MILANO</t>
  </si>
  <si>
    <t>IST. ORTOPEDICO G. PINI - MILANO</t>
  </si>
  <si>
    <t>SAN CARLO BORROMEO - MILANO</t>
  </si>
  <si>
    <t>OSPEDALE CIVILE - LEGNANO</t>
  </si>
  <si>
    <t>G. SALVINI - GARBAGNATE MILANESE</t>
  </si>
  <si>
    <t>OSPEDALE DI CIRCOLO - MELEGNANO</t>
  </si>
  <si>
    <t>OSPEDALE DI DESIO E VIMERCATE</t>
  </si>
  <si>
    <t>SAN GERARDO DEI TINTORI - MONZA</t>
  </si>
  <si>
    <t>A.O. DELLA PROVINCIA DI LODI</t>
  </si>
  <si>
    <t>A.O. DELLA PROVINCIA DI PAVIA</t>
  </si>
  <si>
    <t>A.O. DELLA VALTELLINA E VALCHIAVENNA</t>
  </si>
  <si>
    <t>I.N.R.C.A. DI CASATENOVO</t>
  </si>
  <si>
    <t>FONDAZIONE IRCCS ISTITUTO TUMORI DI MILANO</t>
  </si>
  <si>
    <t>FONDAZIONE IRCCS ISTITUTO BESTA DI MILANO</t>
  </si>
  <si>
    <t>FONDAZIONE IRCCS POLICLINICO SAN MATTEO DI PAVIA</t>
  </si>
  <si>
    <t>FONDAZIONE IRCCS OSPEDALE MAGGIORE P.R.M. DI MILANO</t>
  </si>
  <si>
    <t>AZIENDA REGIONALE EMERGENZA URGENZA (AREU)</t>
  </si>
  <si>
    <t>XXX</t>
  </si>
  <si>
    <t>--</t>
  </si>
  <si>
    <t>Form Piano Investimenti Realizzati
Pluriennale 2017 - 2019</t>
  </si>
  <si>
    <t>Legenda per la compilazione</t>
  </si>
  <si>
    <t>Foglio 2017-2018-2019-Cespiti Capitalizzati</t>
  </si>
  <si>
    <t>SANITARIO</t>
  </si>
  <si>
    <t>NOME CAMPO</t>
  </si>
  <si>
    <t>SPIEGAZIONE DI COSA VA INSERITO NEL CAMPO</t>
  </si>
  <si>
    <t>GRADO di PRIORITA' degli INVESTIMENTI</t>
  </si>
  <si>
    <t>=</t>
  </si>
  <si>
    <t>Attribuire ad ogni investimento il grado di priorità su una scala da 1 a n, evitando di usare più di una volta lo stesso numero.</t>
  </si>
  <si>
    <t>CONTO DELLO STATO PATRIMONIALE</t>
  </si>
  <si>
    <t>Indicare il conto dello stato patrimoniale.</t>
  </si>
  <si>
    <t>DESCRIZIONE INVESTIMENTO</t>
  </si>
  <si>
    <t>Sintetica descrizione dell'investimento. Inserire voci singole se il valore è &gt;= 20.000 €, raggruppare se inferiori</t>
  </si>
  <si>
    <t>SOGGETTO AD AUTORIZZAZIONE CRITE</t>
  </si>
  <si>
    <t>SI. Nel caso l'investimento complessivo superi la soglia CRITE (200.000 € + IVA)</t>
  </si>
  <si>
    <t>NO. Nel caso l'investimento complessivo non superi la soglia CRITE (200.000 € + IVA)</t>
  </si>
  <si>
    <t>DATA AUTORIZZAZIONE CRITE</t>
  </si>
  <si>
    <t>Indicare la data di autorizzazione gg/mm/aa</t>
  </si>
  <si>
    <t>STATO DI AVANZAMENTO CESPITE/INTERVENTO</t>
  </si>
  <si>
    <t>Si chiede di esplicitare lo stato di avanzamento dell'iter amministrativo di acquisizione del cespite / realizzazione dell'opera.
Nello specifico, il campo può assumere uno dei seguenti valori:
1) iter non ancora avviato: cespite inserito nella programmazione, ma la procedura di acquisizione/realizzazione non è ancora stata avviata;
2) iter avviato: significa che per i lavori è già stata adottata la "delibera a contrarre" (Dl. 163/2006) e le risorse necessarie per l'opera sono da considerarsi vincolate. Per gli acquisti, tale momento è da individuarsi nell'adozione della delibera di indizione della procedura d'acquisto;
3) cespite entrato nel processo produttivo.</t>
  </si>
  <si>
    <t>Valore PROGRAMMATO del cespite/intervento</t>
  </si>
  <si>
    <t>Indicare il valore deliberato/programmato per il cespite o intervento manutentivo/migliorativo, indipendentemente dal tempo necessario per realizzarlo</t>
  </si>
  <si>
    <t>1) CESPITI CAPITALIZZATI NEL 2017:
     a) quota realizzata fino al 31/12/2011</t>
  </si>
  <si>
    <t>Inserire la quota parte realizzata fino al 31/12/2011 dei cespiti provenienti da immobilizzazioni in corso e acconti e che si prevede di capitalizzare nel 2017</t>
  </si>
  <si>
    <t>1) CESPITI CAPITALIZZATI NEL 2017:
     a1) di cui finanziato al 31/12/2011</t>
  </si>
  <si>
    <t>Inserire l'ammontare del finanziamento in conto capitale per quanto realizzato fino al 31/12/2011</t>
  </si>
  <si>
    <t>1) CESPITI CAPITALIZZATI NEL 2017:
     b) quota realizzata nel 2012</t>
  </si>
  <si>
    <t>Inserire la quota parte realizzata dal 01/01/2012 al 31/12/2012</t>
  </si>
  <si>
    <t>1) CESPITI CAPITALIZZATI NEL 2017:
     c) quota realizzata nel 2013</t>
  </si>
  <si>
    <t>Inserire la quota parte realizzata dal 01/01/2013 al 31/12/2013</t>
  </si>
  <si>
    <t>1) CESPITI CAPITALIZZATI NEL 2017:
     d) quota realizzata nel 2014</t>
  </si>
  <si>
    <t>Inserire la quota parte realizzata dal 01/01/2014 al 31/12/2014</t>
  </si>
  <si>
    <t>1) CESPITI CAPITALIZZATI NEL 2017:
     d) quota realizzata nel 2015</t>
  </si>
  <si>
    <t>Inserire la quota parte realizzata dal 01/01/2015 al 31/12/2015</t>
  </si>
  <si>
    <t>1) CESPITI CAPITALIZZATI NEL 2017:
     e) quota realizzata nel 2016</t>
  </si>
  <si>
    <t>Inserire la quota parte realizzata dal 01/01/2016 al 31/12/2016</t>
  </si>
  <si>
    <t>1) CESPITI CAPITALIZZATI NEL 2017:
     f) quota completata/che si prevede di completare nel 2017</t>
  </si>
  <si>
    <t>Inserire la quota parte realizzata nel 2017 dei cespiti provenienti da immobilizzazioni in corso e acconti e che si prevede di capitalizzare nel 2017</t>
  </si>
  <si>
    <t>1) CESPITI CAPITALIZZATI NEL 2018:
     g) che si prevede di completare nel 2018</t>
  </si>
  <si>
    <t>Inserire la quota parte che si prevede di realizzare nel 2018 dei cespiti provenienti da immobilizzazioni in corso e acconti e che si prevede di capitalizzare nel 2018</t>
  </si>
  <si>
    <t>1) CESPITI CAPITALIZZATI NEL 2019:
     h) che si prevede di completare nel 2019</t>
  </si>
  <si>
    <t>Inserire la quota parte che si prevede di realizzare nel 2019 dei cespiti provenienti da immobilizzazioni in corso e acconti e che si prevede di capitalizzare nel 2019</t>
  </si>
  <si>
    <t>1) CESPITI CAPITALIZZATI:
     h) sub-totale = a + b + c + d + e + f + g + h</t>
  </si>
  <si>
    <t>Campo somma.</t>
  </si>
  <si>
    <t xml:space="preserve">1) CESPITI CAPITALIZZATI:
     i) fabbisogno al 31/12/2017(2018/2019) = b + c + d + e + f + g + h </t>
  </si>
  <si>
    <t xml:space="preserve">Somma del fabbisogno al 31/12/2017/2018/2019, risultante dalla somma tra la quota che si prevede di realizzare nel 2017/2018/2019 e il fabbisogno finanziario derivante da quanto realizzato negli anni precedenti </t>
  </si>
  <si>
    <t>2) NUOVI ACQUISTI e INCREMENTI MIGLIORATIVI (su cespiti già esistenti)  CAPITALIZZATI nel 2017</t>
  </si>
  <si>
    <t>Inserire i beni che si prevede di acquistare nel 2017 + gli incrementi migliorativi che si prevede di realizzare e che si capitalizzeranno nel 2017</t>
  </si>
  <si>
    <t>3) TOTALE CAPITALIZZATO 2017</t>
  </si>
  <si>
    <t>Campo somma. Somma dei nuovi acquisti + le immobilizzazioni in corso eseguite nel 2017 che hanno consentito di concludere un cespite/intervento. Indica l'ammontare che si prevede di capitalizzare a fine 2017</t>
  </si>
  <si>
    <t>4) TOTALE FABBISOGNO PER CESPITI CAPITALIZZATI 2017</t>
  </si>
  <si>
    <t>Campo somma. Indica il fabbisogno di investimenti per cespiti capitalizzati nel 2017. Tale importo è dato dai nuovi acquisti del 2017 (tra cui gli interventi incrementativi iniziati e conclusi nel 2017) + le immobilizziazioni in corso realizzate nel 2012, 2013, 2014, 2015,2016 e 2017. Da tale importo è esclusa la quota non finanziata realizzata fino al 31/12/2011</t>
  </si>
  <si>
    <t>FONTI DI FINANZIAMENTO</t>
  </si>
  <si>
    <t>1. Contributi regionali in conto capitale</t>
  </si>
  <si>
    <t>2. Contributi statali in conto capitale (ex articolo 20 Legge 11 marzo 1988, n. 67, Aids, ecc.)</t>
  </si>
  <si>
    <t>3. Contributi comunali in conto capitale</t>
  </si>
  <si>
    <t>4. Contributi da altre amministrazioni pubbliche in conto capitale</t>
  </si>
  <si>
    <t>5. Contributi in conto capitale acquisiti da soggetti privati (fondazioni bancarie e non, donazioni, lasciti, ecc.)</t>
  </si>
  <si>
    <t>6. Contributi vincolati destinati in parte al finanziamento di beni immobilizzati</t>
  </si>
  <si>
    <t>7. Utili d’esercizio conseguiti negli esercizi precedenti e reinvestiti. Vedi nota avente ad oggetto "terza rendicontazione trimestrale 2012".</t>
  </si>
  <si>
    <t xml:space="preserve">8. Introiti derivanti dalle alienazioni realizzate (comprese le plusvalenze sulle alienazioni non imputate a Conto Economico da 01/01/2012). Si rinvia all''art. 29 del D.Lgs 118 e alla casistica applicativa "la sterilizzazione degli ammortamenti". </t>
  </si>
  <si>
    <t xml:space="preserve">9. Finanziamento temporaneo autorizzato tramite fondo di rotazione (art. 9 L.R. 55/94), a fronte di alienazioni da realizzare </t>
  </si>
  <si>
    <t>10. Entrate derivanti dalla contrazione di mutui autorizzati (nei limiti e con i vincoli art. 5 e 6 legge n. 55/94 e DGR 125/2011).</t>
  </si>
  <si>
    <t>11. Fondo regionale per gli investimenti</t>
  </si>
  <si>
    <t>12. Fondo regionale per gli investimenti anni precedenti (eccedenza dell'assegnato rispetto al liquidato anni anni precedenti)</t>
  </si>
  <si>
    <t>13. Stima contributi aziendali in conto esercizio.</t>
  </si>
  <si>
    <t>Totale fonti di finanziamento: somma delle voci precedenti</t>
  </si>
  <si>
    <t>QUADRATURA</t>
  </si>
  <si>
    <t>Verifica che il "TOTALE INVESTIMENTI 2017/2018/2019" coincida con il totale delle fonti di finanziamento. Non è prevista la squadratura.</t>
  </si>
  <si>
    <t>Foglio 2019-Immobilizzazioni in corso e acconti</t>
  </si>
  <si>
    <t>1) IMMOBILIZZAZIONI IN CORSO E ACCONTI AL 31/12/ 2019:
     a) quota realizzata fino al 31/12/2011</t>
  </si>
  <si>
    <t>Inserire la quota parte realizzata fino al 31/12/2011 delle immobilizzazioni in corso e acconti che si prevede di avere ancora in corso al 31/12/2019</t>
  </si>
  <si>
    <t>1) IMMOBILIZZAZIONI IN CORSO E ACCONTI AL 31/12/ 2019:
     a1) quota realizzata fino al 31/12/2011 - di cui finanziato</t>
  </si>
  <si>
    <t>1) IMMOBILIZZAZIONI IN CORSO E ACCONTI AL 31/12/ 2019:
     b) di cui quota realizzata nel 2012</t>
  </si>
  <si>
    <t>1) IMMOBILIZZAZIONI IN CORSO E ACCONTI AL 31/12/ 2019:
     c) di cui quota realizzata nel 2013</t>
  </si>
  <si>
    <t>1) IMMOBILIZZAZIONI IN CORSO E ACCONTI AL 31/12/ 2019:
     d) di cui quota realizzata nel 2014</t>
  </si>
  <si>
    <t>1)  IMMOBILIZZAZIONI IN CORSO E ACCONTI AL 31/12/ 2019:
     e) quota che si prevede di completare nel 2015</t>
  </si>
  <si>
    <t>1)  IMMOBILIZZAZIONI IN CORSO E ACCONTI AL 31/12/ 2019:
     f) quota che si prevede di completare nel 2017</t>
  </si>
  <si>
    <t>Inserire la quota parte che si prevede di realizzare nel 2017 delle immobilizzazioni in corso e acconti che si prevede di avere al 31/12/2019</t>
  </si>
  <si>
    <t>1)  IMMOBILIZZAZIONI IN CORSO E ACCONTI AL 31/12/ 2019:
     f) quota che si prevede di completare nel 2018</t>
  </si>
  <si>
    <t>Inserire la quota parte che si prevede di realizzare nel 2018 delle immobilizzazioni in corso e acconti che si prevede di avere al 31/12/2019</t>
  </si>
  <si>
    <t>1)  IMMOBILIZZAZIONI IN CORSO E ACCONTI AL 31/12/ 2019:
     g) quota che si prevede di completare nel 2019</t>
  </si>
  <si>
    <t>Inserire la quota parte che si prevede di realizzare nel 2019 delle immobilizzazioni in corso e acconti che si prevede di avere al 31/12/2019</t>
  </si>
  <si>
    <t>1) IMMOBILIZZAZIONI IN CORSO E ACCONTI AL 31/12/ 2019:
     h) sub-totale = a + b + c + d + e + f + g + h</t>
  </si>
  <si>
    <t xml:space="preserve"> </t>
  </si>
  <si>
    <t>1)  IMMOBILIZZAZIONI IN CORSO E ACCONTI AL 31/12/ 2019:
     i) fabbisogno al 31/12/2019 = b + c + d + e + f + g + h</t>
  </si>
  <si>
    <t>fabbisogno al 31/12/2019, risultante dalla quota parte di immobilizzazioni in corso realizzate negli anni 2012, 2013, 2014, 2015, 2016, 2017, 2018, 2019.</t>
  </si>
  <si>
    <t>2)</t>
  </si>
  <si>
    <t>NON COMPILABILE</t>
  </si>
  <si>
    <t>3) TOTALE IMMOBILIZZAZIONI IN CORSO AL 31/12/2019</t>
  </si>
  <si>
    <t>Ripropone il valore delle Immobilizzazioni in corso e acconti che si prevede di avere al 31/12/2019</t>
  </si>
  <si>
    <t>4) TOTALE FABBISOGNO IMMOBILIZZAZIONI IN CORSO al 31/12/2019</t>
  </si>
  <si>
    <t>Ripropone il fabbisogno di investimenti per le immobiliazzioni in corso e acconti realizzate negli anni 2012, 2013, 2014, 2015, 2016, 2017, 2018, 2019.</t>
  </si>
  <si>
    <t>11. Fondo regionale per gli investimenti (non valorizzabile)</t>
  </si>
  <si>
    <t>12. Fondo regionale per gli investimenti anni precedenti (non valorizzabile)</t>
  </si>
  <si>
    <t>Verifica che il "TOTALE INVESTIMENTI 2019" coincida con il totale delle fonti di finanziamento. Può essere prevista una squadratura.</t>
  </si>
  <si>
    <t>Foglio "Totale investimenti pluriennali"</t>
  </si>
  <si>
    <t>Foglio riassuntivo non compilabile</t>
  </si>
  <si>
    <t xml:space="preserve">Azienda </t>
  </si>
  <si>
    <t>AREA SANITARIA</t>
  </si>
  <si>
    <t>F O N T I    D I    F I N A N Z I A M E N T O</t>
  </si>
  <si>
    <t>********** IMMOBILIZZAZIONI IMMATERIALI **********</t>
  </si>
  <si>
    <t>Conto dello Stato Patrimoniale</t>
  </si>
  <si>
    <t>Descrizione investimento</t>
  </si>
  <si>
    <t>Soggetto ad autorizzazione CRITE</t>
  </si>
  <si>
    <t>Data autorizzazione CRITE</t>
  </si>
  <si>
    <t xml:space="preserve">
01
Contributi regionali in conto capitale</t>
  </si>
  <si>
    <t xml:space="preserve">
02
Contributi statali in conto capitale</t>
  </si>
  <si>
    <t xml:space="preserve">
03
Contributi comunali in conto capitale</t>
  </si>
  <si>
    <t xml:space="preserve">
04 
Contributi da altre amministrazioni pubbliche in conto capitale</t>
  </si>
  <si>
    <t xml:space="preserve">
05
Contributi in conto capitale acquisisti da soggetti privati</t>
  </si>
  <si>
    <t xml:space="preserve">
06
Contributi vincolati destinati in parte al finanziamento di beni immobili,
esclusi i finaziamenti a funzione</t>
  </si>
  <si>
    <t xml:space="preserve">
07
Utili di esercizio</t>
  </si>
  <si>
    <t xml:space="preserve">
08
Introiti derivanti da alienazioni</t>
  </si>
  <si>
    <t xml:space="preserve">
09
Finanziamento temporaneo autorizzato tramite fondo di rotazione</t>
  </si>
  <si>
    <t xml:space="preserve">
10
Entrate derivanti da contrazione di mutui autorizzati</t>
  </si>
  <si>
    <t xml:space="preserve">quadratura </t>
  </si>
  <si>
    <t>AAA020 (A.I.1.a) Costi di impianto e di ampliamento)</t>
  </si>
  <si>
    <t>a)
quota realizzata fino al 31/12/2011</t>
  </si>
  <si>
    <t>b)
Quota realizzata nel 2012</t>
  </si>
  <si>
    <t>c)
Quota realizzata nel 2013</t>
  </si>
  <si>
    <t>d)
Quota realizzata nel 2014</t>
  </si>
  <si>
    <t>e)
Quota realizzata nel 2015</t>
  </si>
  <si>
    <t>f)
Quota realizzata nel 2016</t>
  </si>
  <si>
    <t>g)
Quota realizzata nel 2017</t>
  </si>
  <si>
    <t>AAA050 (A.I.2.a) Costi di ricerca, sviluppo)</t>
  </si>
  <si>
    <t>a1) Di cui finanziata al 31/12/2011</t>
  </si>
  <si>
    <t>AAA080 (A.I.3.a) Diritti di brevetto e diritti di utilizzazione delle opere d'ingegno - derivanti da attività di ricerca)</t>
  </si>
  <si>
    <t>TOTALI</t>
  </si>
  <si>
    <t>AAA110 (A.I.3.c) Diritti di brevetto e diritti di utilizzazione delle opere d'ingegno - altri)</t>
  </si>
  <si>
    <t>********** Altre Immobilizzazioni Immateriali **********</t>
  </si>
  <si>
    <t>AAA140 (A.I.5.a) Concessioni, licenze, marchi e diritti simili)</t>
  </si>
  <si>
    <t>AAA161 (A.I.5.c.1) Migliorie su beni di terzi con vincolo di destinazione sanitaria senza termini di scadenza)</t>
  </si>
  <si>
    <t>AAA162 (A.I.5.c.2) Altre migliorie su beni di terzi)</t>
  </si>
  <si>
    <t>AAA200 (A.I.5.g) Altre immobilizzazioni immateriali)</t>
  </si>
  <si>
    <t>********** IMMOBILIZZAZIONI MATERIALI **********</t>
  </si>
  <si>
    <t>AAA290 (A.II.1.a) Terreni disponibili)</t>
  </si>
  <si>
    <t>AAA300 (A.II.1.b) Terreni indisponibili)</t>
  </si>
  <si>
    <t>AAA330 (A.II.2.a.1) Fabbricati non strumentali (disponibili))</t>
  </si>
  <si>
    <t>AAA360 (A.II.2.b.1) Fabbricati strumentali (indisponibili))</t>
  </si>
  <si>
    <t>AAA390 (A.II.3.a) Impianti e macchinari)</t>
  </si>
  <si>
    <t>AAA420 (A.II.4.a) Attrezzature sanitarie e scientifiche)</t>
  </si>
  <si>
    <t>AAA450 (A.II.5.a) Mobili e arredi)</t>
  </si>
  <si>
    <t>AAA480 (A.II.6.a) Automezzi)</t>
  </si>
  <si>
    <t>AAA520 (A.II.8.a) Altre immobilizzazioni materiali</t>
  </si>
  <si>
    <t>.</t>
  </si>
  <si>
    <t>h)
Quota realizzata nel 2018</t>
  </si>
  <si>
    <t xml:space="preserve">
2
NUOVI ACQUISTI
e 
INCREMENTI MIGLIORATIVI (su cespiti già esistenti)  CAPITALIZZATI nel 2019</t>
  </si>
  <si>
    <t>3
TOTALE CAPITALIZZATO
= l + 2</t>
  </si>
  <si>
    <t>4
TOTALE FABBISOGNO
= m + 2</t>
  </si>
  <si>
    <t xml:space="preserve">
11
Fondo regionale per gli investimenti 2019</t>
  </si>
  <si>
    <t>i)
Quota realizzata nel 2019</t>
  </si>
  <si>
    <t>l) sub-totale
=
a+b+c+d+e+f+g+h+i</t>
  </si>
  <si>
    <t>m) fabbisogno al 31/12/2019
=
b+c+d+e+f+g+h+i</t>
  </si>
  <si>
    <t>CEPA T3</t>
  </si>
  <si>
    <t>anno 2013</t>
  </si>
  <si>
    <t>Verifica preventiva di coerenza dei dati inseriti nelle colonne G e I dei fogli di dettaglio del presente file con i dati inseriti nella Form "PIANO INVESTIMENTI REALIZZATI 2012" (compilata per il bilancio di esercizio 2012), foglio "IMMOBILIZZAZIONI IN CORSO", cella F5 e G5</t>
  </si>
  <si>
    <t>quota delle IMMOBILIZZAZIONI IN CORSO realizzata fino al 31/12/2011
cella F5</t>
  </si>
  <si>
    <t>quota delle IMMOBILIZZAZIONI IN CORSO realizzata nel 2012
cella G5</t>
  </si>
  <si>
    <t>Inserire i valori riportati nella form del CONSUNTIVO 2012, foglio "IMMOBILIZZAZIONI IN CORSO"</t>
  </si>
  <si>
    <t>Valori importati dal presente file</t>
  </si>
  <si>
    <t>Inserire in questo foglio solo i cespiti capitalizzati: nuovi acquisti + immobilizzazioni in corso concluse e capitalizzate</t>
  </si>
  <si>
    <t>F I N A N Z I A M E N T I</t>
  </si>
  <si>
    <t>Numero progressivo investimento</t>
  </si>
  <si>
    <t>1
CESPITI CAPITALIZZATI
nel 2012
provenienti da Immobilizzazioni in corso concluse</t>
  </si>
  <si>
    <t xml:space="preserve">
2
NUOVI ACQUISTI
e 
INCREMENTI MIGLIORATIVI (su cespiti già esistenti)  CAPITALIZZATI
nel 2012</t>
  </si>
  <si>
    <t>3
TOTALE INVESTIMENTI 2012
= 1b) + 2</t>
  </si>
  <si>
    <t xml:space="preserve">
04
Contributi in conto capitale acquisisti da soggetti privati</t>
  </si>
  <si>
    <t xml:space="preserve">
05
Contributi vincolati destinati in parte al finanziamento di beni immobili</t>
  </si>
  <si>
    <t xml:space="preserve">
06
Utili di esercizio</t>
  </si>
  <si>
    <t xml:space="preserve">
07
Introiti derivanti da alienazioni</t>
  </si>
  <si>
    <t xml:space="preserve">
08
Finanziamento temporaneo autorizzato tramite fondo di rotazione</t>
  </si>
  <si>
    <t xml:space="preserve">
09
Entrate derivanti da contrazione di mutui autorizzati</t>
  </si>
  <si>
    <t xml:space="preserve">
11
Fondo regionale per gli investimenti 2012</t>
  </si>
  <si>
    <t xml:space="preserve">
12
Contributi aziendali in conto esercizio</t>
  </si>
  <si>
    <t>TOTALE FINANZIAMENTO 2012</t>
  </si>
  <si>
    <t>Controllo VBA</t>
  </si>
  <si>
    <t>a)
di cui:
quota realizzata fino al 31/12/2011</t>
  </si>
  <si>
    <t>b)
di cui:
quota realizzata nel 2012</t>
  </si>
  <si>
    <t>c)
totale</t>
  </si>
  <si>
    <t>****** SELEZIONARE VOCE DI IMMOBILIZZAZIONI ******</t>
  </si>
  <si>
    <t>*** SELEZIONARE VOCE DI IMMOBILIZZAZIONI IN CORSO E ACCONTI ******</t>
  </si>
  <si>
    <t>********** IMMOBILIZZAZIONI IMMATERIALI IN CORSO E ACCONTI **********</t>
  </si>
  <si>
    <t>AAA121 (A.I.4.a) Costi di impianto e di ampliamento)</t>
  </si>
  <si>
    <t>AAA122 (A.I.4.b) Costi di ricerca, sviluppo)</t>
  </si>
  <si>
    <t>AAA123_1 (A.I.4.c1) Diritti di brevetto e diritti di utilizzazione delle opere d'ingegno - derivanti da attività di ricerca)</t>
  </si>
  <si>
    <t>AAA123_2 (A.I.4.c2) Diritti di brevetto e diritti di utilizzazione delle opere d'ingegno - altri)</t>
  </si>
  <si>
    <t>AAA125 (A.I.4.d1) Concessioni, licenze, marchi e diritti simili)</t>
  </si>
  <si>
    <t>AAA127 (A.I.4.d.2.a) Migliorie su beni di terzi con vincolo di destinazione sanitaria senza termini di scadenza)</t>
  </si>
  <si>
    <t>AAA128 (A.I.4.d.2.b) Altre migliorie su beni di terzi)</t>
  </si>
  <si>
    <t>AAA12a (A.I.4.d.4) Altre immobilizzazioni immateriali)</t>
  </si>
  <si>
    <t>********** IMMOBILIZZAZIONI MATERIALI IN CORSO E ACCONTI **********</t>
  </si>
  <si>
    <t>AAA542_1 (A.II.9.b1) Fabbricati non strumentali (disponibili))</t>
  </si>
  <si>
    <t>AAA542_2 (A.II.9.b2) Fabbricati strumentali (indisponibili))</t>
  </si>
  <si>
    <t>********** Impianti e macchinari **********</t>
  </si>
  <si>
    <t>AAA543_1 (A.II.9.c1) Di cui impianti e macchinari - AUDIOVISIVI)</t>
  </si>
  <si>
    <t>AAA543_2 (A.II.9.c2) Di cui impianti e macchinari - altro)</t>
  </si>
  <si>
    <t>AAA544 (A.II.9.d) Attrezzature sanitarie e scientifiche)</t>
  </si>
  <si>
    <t>AAA545 (A.II.9.e) Mobili e arredi)</t>
  </si>
  <si>
    <t>AAA546 (A.II.9.f) Automezzi)</t>
  </si>
  <si>
    <t>********** Altre immobilizzazioni materiali **********</t>
  </si>
  <si>
    <t>AAA549 (A.II.9.h.1) Di cui macchine d'ufficio)</t>
  </si>
  <si>
    <t>AAA54a (A.II.9.h.2) Di cui altri beni materiali)</t>
  </si>
  <si>
    <t>RV_AREA</t>
  </si>
  <si>
    <t>Totale Aree</t>
  </si>
  <si>
    <t>ANALISI</t>
  </si>
  <si>
    <t>CONSUNTIVO</t>
  </si>
  <si>
    <t>Currency</t>
  </si>
  <si>
    <t>EUR</t>
  </si>
  <si>
    <t>FREQUENCY</t>
  </si>
  <si>
    <t>PA</t>
  </si>
  <si>
    <t>Source</t>
  </si>
  <si>
    <t>Total</t>
  </si>
  <si>
    <t>TEMPO_EE</t>
  </si>
  <si>
    <t>Totale Anni Entrata in Esercizio</t>
  </si>
  <si>
    <t>TEMPO</t>
  </si>
  <si>
    <t>2012</t>
  </si>
  <si>
    <t>Valori Presenti nel CE</t>
  </si>
  <si>
    <t>A) IMMOBILIZZAZIONI</t>
  </si>
  <si>
    <t>A.I) IMMOBILIZZAZIONI IMMATERIALI</t>
  </si>
  <si>
    <t>A.I.1) Costi di impianto e di ampliamento</t>
  </si>
  <si>
    <t>A.I.1.a) Costi di impianto e di ampliamento</t>
  </si>
  <si>
    <t>A.I.1.a.1) Costi di impianto e di ampliamento - NUOVI</t>
  </si>
  <si>
    <t>A.I.1.a.2) Costi di impianto e di ampliamento - DA MANUTENZIONI CHE INCREMENTANO VITA UTILE</t>
  </si>
  <si>
    <t>A.I.1.a.3) Costi di impianto e di ampliamento - DA MANUTENZIONI CHE NON INCREMENTANO VITA UTILE</t>
  </si>
  <si>
    <t>A.I.1.b) F.do Amm.to costi di impianto e di ampliamento</t>
  </si>
  <si>
    <t>A.I.2) Costi di ricerca e sviluppo</t>
  </si>
  <si>
    <t>A.I.2.a) Costi di ricerca e sviluppo</t>
  </si>
  <si>
    <t>A.I.2.a.1) Costi di ricerca e sviluppo - NUOVI</t>
  </si>
  <si>
    <t>A.I.2.a.2) Costi di ricerca e sviluppo  - DA MANUTENZIONI CHE INCREMENTANO VITA UTILE</t>
  </si>
  <si>
    <t>A.I.2.a.3) Costi di ricerca e sviluppo  - DA MANUTENZIONI CHE NON INCREMENTANO VITA UTILE</t>
  </si>
  <si>
    <t>A.I.2.b) F.do Amm.to costi di ricerca e sviluppo</t>
  </si>
  <si>
    <t>A.I.3) Diritti di brevetto e diritti di utilizzazione delle opere d'ingegno</t>
  </si>
  <si>
    <t>A.I.3.a) Diritti di brevetto e diritti di utilizzazione delle opere d'ingegno - derivanti dall'attività di ricerca</t>
  </si>
  <si>
    <t>A.I.3.a.1) Diritti di brevetto e diritti di utilizzazione delle opere d'ingegno - derivanti dall'attività di ricerca - NUOVI</t>
  </si>
  <si>
    <t>A.I.3.a.2) Diritti di brevetto e diritti di utilizzazione delle opere d'ingegno - derivanti dall'attività di ricerca  - DA MANUTENZIONI CHE INCREMENTANO VITA UTILE</t>
  </si>
  <si>
    <t>A.I.3.a.3) Diritti di brevetto e diritti di utilizzazione delle opere d'ingegno - derivanti dall'attività di ricerca  - DA MANUTENZIONI CHE NON INCREMENTANO VITA UTILE</t>
  </si>
  <si>
    <t>A.I.3.b) F.do Amm.to diritti di brevetto e diritti di utilizzazione delle opere d'ingegno - derivanti
                        dall'attività di ricerca</t>
  </si>
  <si>
    <t>A.I.3.c) Diritti di brevetto e diritti di utilizzazione delle opere d'ingegno - altri</t>
  </si>
  <si>
    <t>A.I.3.c.1) Diritti di brevetto e diritti di utilizzazione delle opere d'ingegno - altri - NUOVI</t>
  </si>
  <si>
    <t>A.I.3.c.2) Diritti di brevetto e diritti di utilizzazione delle opere d'ingegno - altri  - DA MANUTENZIONI CHE INCREMENTANO VITA UTILE</t>
  </si>
  <si>
    <t>A.I.3.c.3) Diritti di brevetto e diritti di utilizzazione delle opere d'ingegno - altri  - DA MANUTENZIONI CHE NON INCREMENTANO VITA UTILE</t>
  </si>
  <si>
    <t>A.I.3.d) F.do Amm.to diritti di brevetto e diritti di utilizzazione delle opere d'ingegno - altri</t>
  </si>
  <si>
    <t>A.I.4) Immobilizzazioni immateriali in corso e acconti</t>
  </si>
  <si>
    <t>A.I.4.a) Costi di impianto e di ampliamento</t>
  </si>
  <si>
    <t>A.I.4.b) Costi di ricerca e sviluppo</t>
  </si>
  <si>
    <t>A.I.4.c) Diritti di brevetto e diritti di utilizzazione delle opere d'ingegno</t>
  </si>
  <si>
    <t>A.I.4.c1) Diritti di brevetto e diritti di utilizzazione delle opere d'ingegno - derivanti dall'attività di ricerca</t>
  </si>
  <si>
    <t>A.I.4.c2) Diritti di brevetto e diritti di utilizzazione delle opere d'ingegno - altri</t>
  </si>
  <si>
    <t>A.I.4.d) Altre immobilizzazioni immateriali</t>
  </si>
  <si>
    <t>A.I.4.d1) Concessioni, licenze, marchi e diritti simili</t>
  </si>
  <si>
    <t>A.I.4.d2) Migliorie su beni di terzi</t>
  </si>
  <si>
    <t>A.I.4.d2.a) Di cui migliorie su beni di terzi con vincolo di destinazione sanitaria senza termini di scadenza</t>
  </si>
  <si>
    <t>A.I.4.d2.b) Di cui altre migliorie su beni di terzi</t>
  </si>
  <si>
    <t>A.I.4.d3) Pubblicità</t>
  </si>
  <si>
    <t>A.I.4.d4) Altre immobilizzazioni immateriali</t>
  </si>
  <si>
    <t>A.I.5) Altre immobilizzazioni immateriali</t>
  </si>
  <si>
    <t>A.I.5.a) Concessioni, licenze, marchi e diritti simili</t>
  </si>
  <si>
    <t>A.I.5.a.1) Concessioni, licenze, marchi e diritti simili - NUOVI</t>
  </si>
  <si>
    <t>A.I.5.a.2) Concessioni, licenze, marchi e diritti simili  - DA MANUTENZIONI CHE INCREMENTANO VITA UTILE</t>
  </si>
  <si>
    <t>A.I.5.a.3) Concessioni, licenze, marchi e diritti simili  - DA MANUTENZIONI CHE NON INCREMENTANO VITA UTILE</t>
  </si>
  <si>
    <t>A.I.5.b) F.do Amm.to concessioni, licenze, marchi e diritti simili</t>
  </si>
  <si>
    <t>A.I.5.c) Migliorie su beni di terzi</t>
  </si>
  <si>
    <t>A.I.5.c.1) Di cui migliorie su beni di terzi con vincolo di destinazione sanitaria senza termini di scadenza</t>
  </si>
  <si>
    <t>A.I.5.c.2) Di cui altre migliorie su beni di terzi</t>
  </si>
  <si>
    <t>A.I.5.c.1) Migliorie su beni di terzi con vincolo di destinazione sanitaria senza termini di scadenza</t>
  </si>
  <si>
    <t>A.I.5.c.1.1) Di cui migliorie su beni di terzi con vincolo di destinazione sanitaria senza termini di scadenza - NUOVI</t>
  </si>
  <si>
    <t>A.I.5.c.1.2) Di cui migliorie su beni di terzi con vincolo di destinazione sanitaria senza termini di scadenza  - DA MANUTENZIONI CHE INCREMENTANO VITA UTILE</t>
  </si>
  <si>
    <t>A.I.5.c.1.3) Di cui migliorie su beni di terzi con vincolo di destinazione sanitaria senza termini di scadenza  - DA MANUTENZIONI CHE NON INCREMENTANO VITA UTILE</t>
  </si>
  <si>
    <t>A.I.5.c.2) Altre migliorie su beni di terzi</t>
  </si>
  <si>
    <t>A.I.5.c.2.1) Di cui altre migliorie su beni di terzi - NUOVI</t>
  </si>
  <si>
    <t>A.I.5.c.2.2) Di cui altre migliorie su beni di terzi  - DA MANUTENZIONI CHE INCREMENTANO VITA UTILE</t>
  </si>
  <si>
    <t>A.I.5.c.2.3) Di cui altre migliorie su beni di terzi  - DA MANUTENZIONI CHE NON INCREMENTANO VITA UTILE</t>
  </si>
  <si>
    <t>A.I.5.d) F.do Amm.to migliorie su beni di terzi</t>
  </si>
  <si>
    <t>A.I.5.e) Pubblicità</t>
  </si>
  <si>
    <t>A.I.5.f) F.do Amm.to pubblicità</t>
  </si>
  <si>
    <t>A.I.5.g) Altre immobilizzazioni immateriali</t>
  </si>
  <si>
    <t>A.I.5.g.1) Altre immobilizzazioni immateriali - NUOVI</t>
  </si>
  <si>
    <t>A.I.5.g.2) Altre immobilizzazioni immateriali  - DA MANUTENZIONI CHE INCREMENTANO VITA UTILE</t>
  </si>
  <si>
    <t>A.I.5.g.3) Altre immobilizzazioni immateriali  - DA MANUTENZIONI CHE NON INCREMENTANO VITA UTILE</t>
  </si>
  <si>
    <t>A.I.5.h) F.do Amm.to altre immobilizzazioni immateriali</t>
  </si>
  <si>
    <t>A.I.6) Fondo Svalutazione immobilizzazioni immateriali</t>
  </si>
  <si>
    <t>A.I.6.a) F.do Svalut. Costi di impianto e di ampliamento</t>
  </si>
  <si>
    <t>A.I.6.b) F.do Svalut. Costi di ricerca e sviluppo</t>
  </si>
  <si>
    <t>A.I.6.c) F.do Svalut. Diritti di brevetto e diritti di utilizzazione delle opere d'ingegno</t>
  </si>
  <si>
    <t>A.I.6.d) F.do Svalut. Altre immobilizzazioni immateriali</t>
  </si>
  <si>
    <t>A.II)  IMMOBILIZZAZIONI MATERIALI</t>
  </si>
  <si>
    <t>A.II.1) Terreni</t>
  </si>
  <si>
    <t>A.II.1.a) Terreni disponibili</t>
  </si>
  <si>
    <t>A.II.1.b) Terreni indisponibili</t>
  </si>
  <si>
    <t>A.II.2) Fabbricati</t>
  </si>
  <si>
    <t>A.II.2.a) Fabbricati non strumentali (disponibili)</t>
  </si>
  <si>
    <t>A.II.2.a.1) Fabbricati non strumentali (disponibili)</t>
  </si>
  <si>
    <t>A.II.2.a.1.a) Fabbricati non strumentali (disponibili)</t>
  </si>
  <si>
    <t>A.II.2.a.1.a.1) Fabbricati non strumentali (disponibili) - NUOVI</t>
  </si>
  <si>
    <t>A.II.2.a.1.a.2) Fabbricati non strumentali (disponibili)  - DA MANUTENZIONI CHE INCREMENTANO VITA UTILE</t>
  </si>
  <si>
    <t>A.II.2.a.1.a.3) Fabbricati non strumentali (disponibili)  - DA MANUTENZIONI CHE NON INCREMENTANO VITA UTILE</t>
  </si>
  <si>
    <t>A.II.2.a.1.b) Costruzioni leggere non strumentali (disponibili)</t>
  </si>
  <si>
    <t>A.II.2.a.1.b.1) Costruzioni leggere non strumentali (disponibili) - NUOVI</t>
  </si>
  <si>
    <t>A.II.2.a.1.b.2) Costruzioni leggere non strumentali (disponibili)  - DA MANUTENZIONI CHE INCREMENTANO VITA UTILE</t>
  </si>
  <si>
    <t>A.II.2.a.1.b.3) Costruzioni leggere non strumentali (disponibili)  - DA MANUTENZIONI CHE NON INCREMENTANO VITA UTILE</t>
  </si>
  <si>
    <t>A.II.2.a.2) F.do Amm.to Fabbricati non strumentali (disponibili)</t>
  </si>
  <si>
    <t>A.II.2.a.3) Costruzioni leggere non strumentali (disponibili)</t>
  </si>
  <si>
    <t>A.II.2.b) Fabbricati strumentali (indisponibili)</t>
  </si>
  <si>
    <t>A.II.2.b.1) Fabbricati strumentali (indisponibili)</t>
  </si>
  <si>
    <t>A.II.2.b.1.a) Fabbricati strumentali (indisponibili)</t>
  </si>
  <si>
    <t>A.II.2.b.1.a.1) Fabbricati strumentali (indisponibili) - NUOVI</t>
  </si>
  <si>
    <t>A.II.2.b.1.a.2) Fabbricati strumentali (indisponibili)  - DA MANUTENZIONI CHE INCREMENTANO VITA UTILE</t>
  </si>
  <si>
    <t>A.II.2.b.1.a.3) Fabbricati strumentali (indisponibili)  - DA MANUTENZIONI CHE NON INCREMENTANO VITA UTILE</t>
  </si>
  <si>
    <t>A.II.2.b.1.b) Costruzioni leggere strumentali (indisponibili)</t>
  </si>
  <si>
    <t>A.II.2.b.1.b.1) Costruzioni leggere strumentali (indisponibili) - NUOVI</t>
  </si>
  <si>
    <t>A.II.2.b.1.b.2) Costruzioni leggere strumentali (indisponibili)  - DA MANUTENZIONI CHE INCREMENTANO VITA UTILE</t>
  </si>
  <si>
    <t>A.II.2.b.1.b.3) Costruzioni leggere strumentali (indisponibili)  - DA MANUTENZIONI CHE NON INCREMENTANO VITA UTILE</t>
  </si>
  <si>
    <t>A.II.2.b.2) F.do Amm.to Fabbricati strumentali (indisponibili)</t>
  </si>
  <si>
    <t>A.II.2.b.3) Costruzioni leggere strumentali (indisponibili)</t>
  </si>
  <si>
    <t>A.II.3) Impianti e macchinari</t>
  </si>
  <si>
    <t>A.II.3.a) Impianti e macchinari</t>
  </si>
  <si>
    <t>A.II.3.a.1) Di cui impianti e macchinari – AUDIOVISIVI</t>
  </si>
  <si>
    <t>A.II.3.a.2) Di cui impianti e macchinari – altro</t>
  </si>
  <si>
    <t>A.II.3.a.1) Impianti e macchinari - audiovisivi</t>
  </si>
  <si>
    <t>A.II.3.a.1.1) Di cui impianti e macchinari – AUDIOVISIVI - NUOVI</t>
  </si>
  <si>
    <t>A.II.3.a.1.2) Di cui impianti e macchinari – AUDIOVISIVI  - DA MANUTENZIONI CHE INCREMENTANO VITA UTILE</t>
  </si>
  <si>
    <t>A.II.3.a.1.3) Di cui impianti e macchinari – AUDIOVISIVI  - DA MANUTENZIONI CHE NON INCREMENTANO VITA UTILE</t>
  </si>
  <si>
    <t>A.II.3.a.2) Impianti e macchinari - altro</t>
  </si>
  <si>
    <t>A.II.3.a.2.1) Di cui impianti e macchinari – altro - NUOVI</t>
  </si>
  <si>
    <t>A.II.3.a.2.2) Di cui impianti e macchinari – altro  - DA MANUTENZIONI CHE INCREMENTANO VITA UTILE</t>
  </si>
  <si>
    <t>A.II.3.a.2.3) Di cui impianti e macchinari – altro  - DA MANUTENZIONI CHE NON INCREMENTANO VITA UTILE</t>
  </si>
  <si>
    <t>A.II.3.b) F.do Amm.to Impianti e macchinari</t>
  </si>
  <si>
    <t>A.II.4) Attrezzature sanitarie e scientifiche</t>
  </si>
  <si>
    <t>A.II.4.a) Attrezzature sanitarie e scientifiche</t>
  </si>
  <si>
    <t>A.II.4.a.1) Attrezzature sanitarie e scientifiche - NUOVI</t>
  </si>
  <si>
    <t>A.II.4.a.2) Attrezzature sanitarie e scientifiche  - DA MANUTENZIONI CHE INCREMENTANO VITA UTILE</t>
  </si>
  <si>
    <t>A.II.4.a.3) Attrezzature sanitarie e scientifiche  - DA MANUTENZIONI CHE NON INCREMENTANO VITA UTILE</t>
  </si>
  <si>
    <t>A.II.4.b) F.do Amm.to Attrezzature sanitarie e scientifiche</t>
  </si>
  <si>
    <t>A.II.5) Mobili e arredi</t>
  </si>
  <si>
    <t>A.II.5.a) Mobili e arredi</t>
  </si>
  <si>
    <t>A.II.5.a.1) Mobili e arredi - NUOVI</t>
  </si>
  <si>
    <t>A.II.5.a.2) Mobili e arredi  - DA MANUTENZIONI CHE INCREMENTANO VITA UTILE</t>
  </si>
  <si>
    <t>A.II.5.a.3) Mobili e arredi  - DA MANUTENZIONI CHE NON INCREMENTANO VITA UTILE</t>
  </si>
  <si>
    <t>A.II.5.b) F.do Amm.to Mobili e arredi</t>
  </si>
  <si>
    <t>A.II.6) Automezzi</t>
  </si>
  <si>
    <t>A.II.6.a) Automezzi</t>
  </si>
  <si>
    <t>A.II.6.a.1) Automezzi - NUOVI</t>
  </si>
  <si>
    <t>A.II.6.a.2) Automezzi  - DA MANUTENZIONI CHE INCREMENTANO VITA UTILE</t>
  </si>
  <si>
    <t>A.II.6.a.3) Automezzi  - DA MANUTENZIONI CHE NON INCREMENTANO VITA UTILE</t>
  </si>
  <si>
    <t>A.II.6.b) F.do Amm.to Automezzi</t>
  </si>
  <si>
    <t>A.II.7) Oggetti d'arte</t>
  </si>
  <si>
    <t>A.II.8) Altre immobilizzazioni materiali</t>
  </si>
  <si>
    <t>A.II.8.a) Altre immobilizzazioni materiali</t>
  </si>
  <si>
    <t>A.II.8.a.1) Di cui macchine d'ufficio</t>
  </si>
  <si>
    <t>A.II.8.a.2) Di cui altri beni materiali</t>
  </si>
  <si>
    <t>A.II.8.a.1) Macchine d'ufficio</t>
  </si>
  <si>
    <t>A.II.8.a.1.1) Macchine d'ufficio - NUOVI</t>
  </si>
  <si>
    <t>A.II.8.a.1.2) Macchine d'ufficio  - DA MANUTENZIONI CHE INCREMENTANO VITA UTILE</t>
  </si>
  <si>
    <t>A.II.8.a.1.3) Macchine d'ufficio  - DA MANUTENZIONI CHE NON INCREMENTANO VITA UTILE</t>
  </si>
  <si>
    <t>A.II.8.a.2) Altre immobilizzazioni materiali (altri beni)</t>
  </si>
  <si>
    <t>A.II.8.a.2.1) Altre immobilizzazioni materiali (altri beni) - NUOVI</t>
  </si>
  <si>
    <t>A.II.8.a.2.1) Altre immobilizzazioni materiali (altri beni)   - DA MANUTENZIONI CHE INCREMENTANO VITA UTILE</t>
  </si>
  <si>
    <t>A.II.8.a.2.1) Altre immobilizzazioni materiali (altri beni)   - DA MANUTENZIONI CHE NON INCREMENTANO VITA UTILE</t>
  </si>
  <si>
    <t>A.II.8.b) F.do Amm.to Altre immobilizzazioni materiali</t>
  </si>
  <si>
    <t>A.II.9) Immobilizzazioni materiali in corso e acconti</t>
  </si>
  <si>
    <t>A.II.9)  IMMOBILIZZAZIONI MATERIALI</t>
  </si>
  <si>
    <t>A.II.9.a) Fabbricati</t>
  </si>
  <si>
    <t>A.II.9.a.1.a) Fabbricati non strumentali (disponibili)</t>
  </si>
  <si>
    <t>A.II.9.a.1.b) Costruzioni leggere non strumentali (disponibili)</t>
  </si>
  <si>
    <t>A.II.9.a.2.a) Fabbricati strumentali (indisponibili)</t>
  </si>
  <si>
    <t>A.II.9.a.2.b) Costruzioni leggere strumentali (indisponibili)</t>
  </si>
  <si>
    <t>A.II.9.b) Impianti e macchinari</t>
  </si>
  <si>
    <t>A.II.9.b.1) Di cui impianti e macchinari – AUDIOVISIVI</t>
  </si>
  <si>
    <t>A.II.9.b.2) Di cui impianti e macchinari – altro</t>
  </si>
  <si>
    <t>A.II.9.c) Attrezzature sanitarie e scientifiche</t>
  </si>
  <si>
    <t>A.II.9.d) Mobili e arredi</t>
  </si>
  <si>
    <t>A.II.9.e) Automezzi</t>
  </si>
  <si>
    <t>A.II.9.f) Altre immobilizzazioni materiali</t>
  </si>
  <si>
    <t>A.II.9.f.1) Di cui macchine d'ufficio</t>
  </si>
  <si>
    <t>A.II.9.f.2) Di cui altri beni materiali</t>
  </si>
  <si>
    <t>A.II.10) Fondo Svalutazione immobilizzazioni materiali</t>
  </si>
  <si>
    <t>A.II.10.a) F.do Svalut. Terreni</t>
  </si>
  <si>
    <t>A.II.10.b) F.do Svalut. Fabbricati</t>
  </si>
  <si>
    <t>A.II.10.c) F.do Svalut. Impianti e macchinari</t>
  </si>
  <si>
    <t>A.II.10.d) F.do Svalut. Attrezzature sanitarie e scientifiche</t>
  </si>
  <si>
    <t>A.II.10.e) F.do Svalut. Mobili e arredi</t>
  </si>
  <si>
    <t>A.II.10.f) F.do Svalut. Automezzi</t>
  </si>
  <si>
    <t>A.II.10.g) F.do Svalut. Oggetti d'arte</t>
  </si>
  <si>
    <t>A.II.10.h) F.do Svalut. Altre immobilizzazioni materiali</t>
  </si>
  <si>
    <t>A.III)  IMMOBILIZZAZIONI FINANZIARIE</t>
  </si>
  <si>
    <t>Totale Ammortamenti</t>
  </si>
  <si>
    <t>B.10) Ammortamenti delle immobilizzazioni immateriali</t>
  </si>
  <si>
    <t>B.10.A) Costi di impianto e di ampliamento</t>
  </si>
  <si>
    <t>B.10.B) Costi di ricerca e sviluppo</t>
  </si>
  <si>
    <t>B.10.C) Diritti di brevetto e diritti di utilizzazione delle opere d'ingegno</t>
  </si>
  <si>
    <t>B.10.D) Concessioni, licenze, marchi e diritti simili</t>
  </si>
  <si>
    <t>B.10.E) Migliorie su beni di terzi</t>
  </si>
  <si>
    <t>B.10.F) Pubblicità</t>
  </si>
  <si>
    <t>B.10.G) Altre immobilizzazioni immateriali</t>
  </si>
  <si>
    <t>B.11) Ammortamenti delle immobilizzazioni materiali</t>
  </si>
  <si>
    <t>B.11.A) Ammortamento impianti e macchinari</t>
  </si>
  <si>
    <t>B.11.A.1) Ammortamento impianti e macchinari - audiovisivi</t>
  </si>
  <si>
    <t>B.11.A.2) Ammortamento impianti e macchinari - altro</t>
  </si>
  <si>
    <t>B.11.B) Ammortamento attrezzature sanitarie e scientifiche</t>
  </si>
  <si>
    <t>B.11.C) Ammortamento mobili e arredi</t>
  </si>
  <si>
    <t>B.11.D) Ammortamento automezzi</t>
  </si>
  <si>
    <t>B.12) Ammortamento dei fabbricati</t>
  </si>
  <si>
    <t>B.12.A.1) Ammortamenti fabbricati non strumentali (disponibili)</t>
  </si>
  <si>
    <t>B.12.A.2) Ammortamenti costruzioni leggere non strumentali (disponibili)</t>
  </si>
  <si>
    <t>B.12.B.1) Ammortamenti fabbricati strumentali (indisponibili)</t>
  </si>
  <si>
    <t>B.12.B.2) Ammortamenti costruzioni leggere strumentali (indisponibili)</t>
  </si>
  <si>
    <t>B.13) Ammortamenti delle altre immobilizzazioni materiali</t>
  </si>
  <si>
    <t>B.13.A) Ammortamenti macchine d'ufficio</t>
  </si>
  <si>
    <t>B.13.B) Ammortamenti altri beni</t>
  </si>
  <si>
    <t>A.7)  Quota contributi c/capitale imputata all'esercizio</t>
  </si>
  <si>
    <t>A.7.A) Quota imputata all'esercizio dei finanziamenti per investimenti dallo Stato</t>
  </si>
  <si>
    <t>A.7.B)  Quota imputata all'esercizio dei finanziamenti per investimenti da Regione</t>
  </si>
  <si>
    <t>A.7.C)  Quota imputata all'esercizio dei finanziamenti per beni di prima dotazione</t>
  </si>
  <si>
    <t>A.7.D) Quota imputata all'esercizio dei contributi in c/ esercizio FSR destinati ad investimenti</t>
  </si>
  <si>
    <t>A.7.E) Quota imputata all'esercizio degli altri contributi in c/ esercizio destinati ad investimenti</t>
  </si>
  <si>
    <t>A.7.F) Quota imputata all'esercizio di altre poste del patrimonio netto</t>
  </si>
  <si>
    <t>Sanitario</t>
  </si>
  <si>
    <t/>
  </si>
  <si>
    <t>Acquisizioni</t>
  </si>
  <si>
    <t>Manutenzioni incrementative</t>
  </si>
  <si>
    <t>ESITO CONTROLLI</t>
  </si>
  <si>
    <t>Controllo con form Immobilizzazioni</t>
  </si>
  <si>
    <t>al netto delle Immobilizz. In corso</t>
  </si>
  <si>
    <t>Beni entrati in esercizio nel 2012 di nuova acquisizione trasferiti (o trasferibili entro il 31/12/2012) dalle Immobilizzazioni in corso e acconti al 31/12/2011</t>
  </si>
  <si>
    <t>A.II.2) Finanziamenti da Stato per investimenti</t>
  </si>
  <si>
    <t>A.II.5) Finanziamenti per investimenti da rettifica contributi in conto esercizio</t>
  </si>
  <si>
    <t>A.III) RISERVE DA DONAZIONI E LASCITI VINCOLATI AD INVESTIMENTI *</t>
  </si>
  <si>
    <t>Controllo con A.II.2</t>
  </si>
  <si>
    <t>Controllo con A.II.5</t>
  </si>
  <si>
    <t>Controllo con A.III</t>
  </si>
  <si>
    <t>Quota destinata ad investimenti</t>
  </si>
  <si>
    <t>AA0010 (A.1)  Contributi in c/esercizio)</t>
  </si>
  <si>
    <t>AA0030 (A.1.A.1)  da Regione o Prov. Aut. per quota F.S. regionale indistinto)</t>
  </si>
  <si>
    <t>AA0040 (A.1.A.2)  da Regione o Prov. Aut. per quota F.S. regionale vincolato)</t>
  </si>
  <si>
    <t>AA0050 (A.1.B)  Contributi c/esercizio (extra fondo))</t>
  </si>
  <si>
    <t>AA0060 (A.1.B.1)  da Regione o Prov. Aut. (extra fondo))</t>
  </si>
  <si>
    <t>AA0070 (A.1.B.1.1)  Contributi da Regione o Prov. Aut. (extra fondo) vincolati)</t>
  </si>
  <si>
    <t>AA0080 (A.1.B.1.2)  Contributi da Regione o Prov. Aut. (extra fondo) - Risorse aggiuntive da bilancio regionale a titolo di copertura LEA)</t>
  </si>
  <si>
    <t>AA0090 (A.1.B.1.3)  Contributi da Regione o Prov. Aut. (extra fondo) - Risorse aggiuntive da bilancio regionale a titolo di copertura extra LEA)</t>
  </si>
  <si>
    <t>AA0100 (A.1.B.1.4)  Contributi da Regione o Prov. Aut. (extra fondo) - Altro)</t>
  </si>
  <si>
    <t>AA0110 (A.1.B.2)  Contributi da Aziende sanitarie pubbliche della Regione o Prov. Aut. (extra fondo))</t>
  </si>
  <si>
    <t>AA0120 (A.1.B.2.1)  Contributi da Aziende sanitarie pubbliche della Regione o Prov. Aut. (extra fondo) vincolati)</t>
  </si>
  <si>
    <t>AA0130 (A.1.B.2.2)  Contributi da Aziende sanitarie pubbliche della Regione o Prov. Aut. (extra fondo) altro)</t>
  </si>
  <si>
    <t>AA0140 (A.1.B.3)  Contributi da altri soggetti pubblici (extra fondo))</t>
  </si>
  <si>
    <t>AA0150 (A.1.B.3.1)  Contributi da altri soggetti pubblici (extra fondo) vincolati)</t>
  </si>
  <si>
    <t>AA0150_a (A.1.B.3.1) Contributi c/esercizio da altri soggetti pubblici (extra fondo) vincolati -  "Contributi GSA"  (ex C1))</t>
  </si>
  <si>
    <t>AA0150_b1 (A.1.B.3.1) Contributi c/esercizio da altri soggetti pubblici (extra fondo) vincolati -  "Contributi NO GSA" (ex C1))</t>
  </si>
  <si>
    <t>AA0150_b2 (A.1.B.3.1) Contributi da altri soggetti pubblici (extra fondo) vincolati - Contributi NO GSA" (ex C1) solo da Comunità Europea)</t>
  </si>
  <si>
    <t>AA0150_c (A.1.B.3.1) Contributi c/esercizio da altri soggetti pubblici (extra fondo) vincolati -  "Contributi NO GSA" (ex B))</t>
  </si>
  <si>
    <t>AA0150_d (A.1.B.3.1) Contributi c/esercizio da altri soggetti pubblici (extra fondo) vincolati (ex C2 senza ricerca))</t>
  </si>
  <si>
    <t>AA0160 (A.1.B.3.2)  Contributi da altri soggetti pubblici (extra fondo) L. 210/92)</t>
  </si>
  <si>
    <t>AA0170 (A.1.B.3.3)  Contributi da altri soggetti pubblici (extra fondo) altro)</t>
  </si>
  <si>
    <t>AA0180 (A.1.C)  Contributi c/esercizio per ricerca)</t>
  </si>
  <si>
    <t>AA0190 (A.1.C.1)  Contributi da Ministero della Salute per ricerca corrente)</t>
  </si>
  <si>
    <t>AA0200 (A.1.C.2)  Contributi da Ministero della Salute per ricerca finalizzata)</t>
  </si>
  <si>
    <t>AA0210 (A.1.C.3)  Contributi da Regione ed altri soggetti pubblici per ricerca)</t>
  </si>
  <si>
    <t>AA0220 (A.1.C.4)  Contributi da privati per ricerca)</t>
  </si>
  <si>
    <t>AA0230 (A.1.D)  Contributi c/esercizio da privati)</t>
  </si>
  <si>
    <t>DESCRIZIONE</t>
  </si>
  <si>
    <t>VALORE</t>
  </si>
  <si>
    <t>CHIAVE</t>
  </si>
  <si>
    <t>CELLA L6 FOGLIO "Cespiti capitalizzati"</t>
  </si>
  <si>
    <t>TOTALE CAPITALIZZATO (CELLA O6 FOGLIO "Cespiti capitalizzati")</t>
  </si>
  <si>
    <t>TOT IMM. IN CORSO (CELLA O6 FOGLIO "Immobilizzazioni in corso")</t>
  </si>
  <si>
    <t>ENTE_ID</t>
  </si>
  <si>
    <t>ENTE_DESC</t>
  </si>
  <si>
    <t>ANNO</t>
  </si>
  <si>
    <t>PERIODO_VERSIONE</t>
  </si>
  <si>
    <t>DT_GENERAZIONE</t>
  </si>
  <si>
    <t>VERSIONE_MODELLO</t>
  </si>
  <si>
    <t>500</t>
  </si>
  <si>
    <t>Azienda Zero</t>
  </si>
  <si>
    <t>2017</t>
  </si>
  <si>
    <t>PREV</t>
  </si>
  <si>
    <t>10/03/2017  9:33:36</t>
  </si>
  <si>
    <t>Acquisizione di server e sistemi centrali (Datawarehouse, Infrastruttura SISSR, storage, Networking e sicurezza, ecc…), di materiale HW (stampanti, pc e desktop, ecc…), di hardware a supporto infrastruttura repository, registry, per attivare la prescrizione elettronica e il SAR e relativa garanzia/supporto iniziale per gli uffici afferenti l'Area Sanità e Sociale (compresa l'informatizzazione della prevenzione)</t>
  </si>
  <si>
    <t>SI</t>
  </si>
  <si>
    <t xml:space="preserve">
12
Rettifiche apportate nel 2017</t>
  </si>
  <si>
    <t>1
CESPITI CAPITALIZZATI
provenienti da Immobilizzazioni in corso</t>
  </si>
  <si>
    <t xml:space="preserve">
13
Contributi aziendali in conto esercizio</t>
  </si>
  <si>
    <t>TOTALE FINANZIAMENTI</t>
  </si>
  <si>
    <t xml:space="preserve">Grado di priorità degli investimenti
</t>
  </si>
  <si>
    <t>Stato di avanzamento
cespite/intervento
(1, 2 o 3) vedi legenda</t>
  </si>
  <si>
    <t>Acquisizione di licenza, sviluppo software e manutenzioni evolutive per gli uffici afferenti l'Area Sanità e Sociale (compresa l'informatizzazione della prevenzione). Acquisizione ulteriori software per Fascicolo Sanitario Elettronico Regionale</t>
  </si>
  <si>
    <t>Acquisizione 2° e 3° piano sede legale Azienda Zero (Passaggio Gaudenzio)</t>
  </si>
  <si>
    <t>Arredamento sede operativa Azienda Zero (Casa Rossa)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</si>
</sst>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2" formatCode="0000#"/>
    <numFmt numFmtId="173" formatCode="_-* #,##0.00_-;\-\ #,##0.00_-;_-* &quot;-&quot;??_-;_-@_-"/>
    <numFmt numFmtId="174" formatCode="dd/mm/yy"/>
  </numFmts>
  <fonts count="5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sz val="10"/>
      <color indexed="8"/>
      <name val="Arial Narrow"/>
      <family val="2"/>
    </font>
    <font>
      <sz val="20"/>
      <color indexed="62"/>
      <name val="Arial Narrow"/>
      <family val="2"/>
    </font>
    <font>
      <b/>
      <sz val="12"/>
      <color indexed="8"/>
      <name val="Arial Narrow"/>
      <family val="2"/>
    </font>
    <font>
      <sz val="20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20"/>
      <name val="Arial Narrow"/>
      <family val="2"/>
    </font>
    <font>
      <sz val="12"/>
      <color indexed="8"/>
      <name val="Arial Narrow"/>
      <family val="2"/>
    </font>
    <font>
      <sz val="11"/>
      <color indexed="8"/>
      <name val="Calibri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color indexed="8"/>
      <name val="Arial"/>
      <family val="2"/>
    </font>
    <font>
      <b/>
      <sz val="10"/>
      <color indexed="56"/>
      <name val="Arial"/>
      <family val="2"/>
    </font>
    <font>
      <b/>
      <sz val="10"/>
      <color indexed="8"/>
      <name val="Arial"/>
      <family val="2"/>
    </font>
    <font>
      <b/>
      <sz val="12"/>
      <color indexed="10"/>
      <name val="Arial"/>
      <family val="2"/>
    </font>
    <font>
      <sz val="12"/>
      <color indexed="8"/>
      <name val="Arial"/>
      <family val="2"/>
    </font>
    <font>
      <sz val="10"/>
      <color indexed="9"/>
      <name val="Arial"/>
      <family val="2"/>
    </font>
    <font>
      <b/>
      <sz val="9"/>
      <color indexed="56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4"/>
      <color indexed="8"/>
      <name val="Arial"/>
      <family val="2"/>
    </font>
    <font>
      <b/>
      <sz val="18"/>
      <color indexed="8"/>
      <name val="Arial"/>
      <family val="2"/>
    </font>
    <font>
      <sz val="12"/>
      <color indexed="81"/>
      <name val="Tahoma"/>
      <family val="2"/>
    </font>
    <font>
      <b/>
      <sz val="12"/>
      <color indexed="8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2"/>
      <color indexed="56"/>
      <name val="Arial"/>
      <family val="2"/>
    </font>
    <font>
      <b/>
      <sz val="20"/>
      <color indexed="8"/>
      <name val="Arial Narrow"/>
      <family val="2"/>
    </font>
    <font>
      <b/>
      <sz val="14"/>
      <color indexed="10"/>
      <name val="Arial"/>
      <family val="2"/>
    </font>
    <font>
      <b/>
      <sz val="8"/>
      <color indexed="62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55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2"/>
        <bgColor indexed="22"/>
      </patternFill>
    </fill>
    <fill>
      <patternFill patternType="lightGray">
        <fgColor indexed="22"/>
        <bgColor indexed="9"/>
      </patternFill>
    </fill>
    <fill>
      <patternFill patternType="solid">
        <fgColor indexed="9"/>
        <bgColor indexed="9"/>
      </patternFill>
    </fill>
    <fill>
      <patternFill patternType="lightGray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solid">
        <fgColor indexed="29"/>
        <bgColor indexed="9"/>
      </patternFill>
    </fill>
    <fill>
      <patternFill patternType="darkGray">
        <fgColor indexed="9"/>
        <bgColor indexed="29"/>
      </patternFill>
    </fill>
    <fill>
      <patternFill patternType="mediumGray">
        <fgColor indexed="9"/>
        <bgColor indexed="9"/>
      </patternFill>
    </fill>
    <fill>
      <patternFill patternType="solid">
        <fgColor indexed="42"/>
        <bgColor indexed="9"/>
      </patternFill>
    </fill>
    <fill>
      <patternFill patternType="solid">
        <fgColor indexed="43"/>
        <bgColor indexed="9"/>
      </patternFill>
    </fill>
    <fill>
      <patternFill patternType="lightGray">
        <fgColor indexed="4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</fills>
  <borders count="6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thin">
        <color indexed="54"/>
      </right>
      <top/>
      <bottom style="thin">
        <color indexed="54"/>
      </bottom>
      <diagonal/>
    </border>
    <border>
      <left style="thin">
        <color indexed="54"/>
      </left>
      <right style="medium">
        <color indexed="64"/>
      </right>
      <top/>
      <bottom style="thin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medium">
        <color indexed="64"/>
      </bottom>
      <diagonal/>
    </border>
    <border>
      <left style="thin">
        <color indexed="54"/>
      </left>
      <right style="thin">
        <color indexed="54"/>
      </right>
      <top/>
      <bottom style="medium">
        <color indexed="64"/>
      </bottom>
      <diagonal/>
    </border>
    <border>
      <left style="thin">
        <color indexed="5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8">
    <xf numFmtId="0" fontId="0" fillId="0" borderId="0"/>
    <xf numFmtId="0" fontId="12" fillId="3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4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5" fillId="15" borderId="0" applyNumberFormat="0" applyBorder="0" applyAlignment="0" applyProtection="0"/>
    <xf numFmtId="0" fontId="15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7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6" fillId="2" borderId="1" applyNumberFormat="0" applyAlignment="0" applyProtection="0"/>
    <xf numFmtId="0" fontId="17" fillId="0" borderId="2" applyNumberFormat="0" applyFill="0" applyAlignment="0" applyProtection="0"/>
    <xf numFmtId="0" fontId="18" fillId="16" borderId="3" applyNumberFormat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7" borderId="0" applyNumberFormat="0" applyBorder="0" applyAlignment="0" applyProtection="0"/>
    <xf numFmtId="0" fontId="15" fillId="14" borderId="0" applyNumberFormat="0" applyBorder="0" applyAlignment="0" applyProtection="0"/>
    <xf numFmtId="0" fontId="15" fillId="22" borderId="0" applyNumberFormat="0" applyBorder="0" applyAlignment="0" applyProtection="0"/>
    <xf numFmtId="0" fontId="19" fillId="10" borderId="1" applyNumberFormat="0" applyAlignment="0" applyProtection="0"/>
    <xf numFmtId="43" fontId="50" fillId="0" borderId="0" applyFont="0" applyFill="0" applyBorder="0" applyAlignment="0" applyProtection="0"/>
    <xf numFmtId="0" fontId="20" fillId="23" borderId="0" applyNumberFormat="0" applyBorder="0" applyAlignment="0" applyProtection="0"/>
    <xf numFmtId="0" fontId="1" fillId="0" borderId="0"/>
    <xf numFmtId="0" fontId="50" fillId="0" borderId="0"/>
    <xf numFmtId="0" fontId="1" fillId="0" borderId="0"/>
    <xf numFmtId="0" fontId="1" fillId="0" borderId="0"/>
    <xf numFmtId="0" fontId="12" fillId="0" borderId="0"/>
    <xf numFmtId="0" fontId="12" fillId="6" borderId="4" applyNumberFormat="0" applyFont="0" applyAlignment="0" applyProtection="0"/>
    <xf numFmtId="0" fontId="21" fillId="2" borderId="5" applyNumberFormat="0" applyAlignment="0" applyProtection="0"/>
    <xf numFmtId="40" fontId="50" fillId="24" borderId="6"/>
    <xf numFmtId="0" fontId="1" fillId="25" borderId="7"/>
    <xf numFmtId="40" fontId="50" fillId="26" borderId="6"/>
    <xf numFmtId="0" fontId="1" fillId="27" borderId="7"/>
    <xf numFmtId="49" fontId="13" fillId="0" borderId="6">
      <alignment horizontal="center"/>
    </xf>
    <xf numFmtId="49" fontId="3" fillId="28" borderId="8">
      <alignment horizontal="center"/>
    </xf>
    <xf numFmtId="49" fontId="14" fillId="0" borderId="6">
      <alignment horizontal="center"/>
    </xf>
    <xf numFmtId="49" fontId="1" fillId="28" borderId="8">
      <alignment horizontal="center"/>
    </xf>
    <xf numFmtId="49" fontId="2" fillId="0" borderId="0"/>
    <xf numFmtId="0" fontId="50" fillId="29" borderId="6"/>
    <xf numFmtId="0" fontId="1" fillId="30" borderId="7"/>
    <xf numFmtId="0" fontId="50" fillId="24" borderId="6"/>
    <xf numFmtId="0" fontId="50" fillId="24" borderId="6"/>
    <xf numFmtId="40" fontId="50" fillId="24" borderId="6"/>
    <xf numFmtId="40" fontId="50" fillId="24" borderId="6"/>
    <xf numFmtId="40" fontId="50" fillId="24" borderId="6"/>
    <xf numFmtId="0" fontId="1" fillId="25" borderId="7"/>
    <xf numFmtId="40" fontId="50" fillId="26" borderId="6"/>
    <xf numFmtId="0" fontId="1" fillId="27" borderId="7"/>
    <xf numFmtId="49" fontId="13" fillId="0" borderId="6">
      <alignment vertical="center"/>
    </xf>
    <xf numFmtId="49" fontId="3" fillId="28" borderId="8">
      <alignment vertical="center"/>
    </xf>
    <xf numFmtId="49" fontId="13" fillId="28" borderId="8">
      <alignment vertical="center" wrapText="1"/>
    </xf>
    <xf numFmtId="49" fontId="1" fillId="0" borderId="6">
      <alignment vertical="center"/>
    </xf>
    <xf numFmtId="49" fontId="1" fillId="28" borderId="8">
      <alignment vertical="center"/>
    </xf>
    <xf numFmtId="49" fontId="1" fillId="31" borderId="8">
      <alignment vertical="center" wrapText="1"/>
    </xf>
    <xf numFmtId="49" fontId="1" fillId="0" borderId="0">
      <alignment horizontal="right"/>
    </xf>
    <xf numFmtId="40" fontId="50" fillId="32" borderId="6"/>
    <xf numFmtId="40" fontId="50" fillId="32" borderId="6"/>
    <xf numFmtId="40" fontId="50" fillId="33" borderId="6"/>
    <xf numFmtId="0" fontId="1" fillId="34" borderId="7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9" fillId="5" borderId="0" applyNumberFormat="0" applyBorder="0" applyAlignment="0" applyProtection="0"/>
    <xf numFmtId="0" fontId="30" fillId="7" borderId="0" applyNumberFormat="0" applyBorder="0" applyAlignment="0" applyProtection="0"/>
  </cellStyleXfs>
  <cellXfs count="301">
    <xf numFmtId="0" fontId="0" fillId="0" borderId="0" xfId="0"/>
    <xf numFmtId="49" fontId="5" fillId="0" borderId="13" xfId="31" applyNumberFormat="1" applyFont="1" applyBorder="1" applyAlignment="1">
      <alignment horizontal="center" vertical="center" wrapText="1"/>
    </xf>
    <xf numFmtId="0" fontId="4" fillId="0" borderId="0" xfId="31" applyFont="1" applyAlignment="1">
      <alignment vertical="center" wrapText="1"/>
    </xf>
    <xf numFmtId="49" fontId="5" fillId="0" borderId="14" xfId="31" applyNumberFormat="1" applyFont="1" applyBorder="1" applyAlignment="1">
      <alignment horizontal="center" vertical="center" wrapText="1"/>
    </xf>
    <xf numFmtId="49" fontId="6" fillId="35" borderId="15" xfId="31" applyNumberFormat="1" applyFont="1" applyFill="1" applyBorder="1" applyAlignment="1">
      <alignment vertical="center" wrapText="1"/>
    </xf>
    <xf numFmtId="49" fontId="7" fillId="0" borderId="0" xfId="31" applyNumberFormat="1" applyFont="1" applyAlignment="1">
      <alignment vertical="center" wrapText="1"/>
    </xf>
    <xf numFmtId="49" fontId="4" fillId="0" borderId="0" xfId="31" applyNumberFormat="1" applyFont="1" applyAlignment="1">
      <alignment vertical="center" wrapText="1"/>
    </xf>
    <xf numFmtId="0" fontId="8" fillId="0" borderId="16" xfId="31" applyFont="1" applyFill="1" applyBorder="1" applyAlignment="1">
      <alignment horizontal="center" vertical="center" wrapText="1"/>
    </xf>
    <xf numFmtId="0" fontId="8" fillId="0" borderId="6" xfId="31" applyFont="1" applyFill="1" applyBorder="1" applyAlignment="1">
      <alignment horizontal="justify" vertical="center" wrapText="1"/>
    </xf>
    <xf numFmtId="49" fontId="9" fillId="0" borderId="6" xfId="31" applyNumberFormat="1" applyFont="1" applyFill="1" applyBorder="1" applyAlignment="1">
      <alignment horizontal="left" vertical="center" wrapText="1"/>
    </xf>
    <xf numFmtId="49" fontId="10" fillId="0" borderId="6" xfId="31" applyNumberFormat="1" applyFont="1" applyFill="1" applyBorder="1" applyAlignment="1">
      <alignment horizontal="center" vertical="center" wrapText="1"/>
    </xf>
    <xf numFmtId="49" fontId="9" fillId="0" borderId="6" xfId="31" applyNumberFormat="1" applyFont="1" applyFill="1" applyBorder="1" applyAlignment="1">
      <alignment vertical="center" wrapText="1"/>
    </xf>
    <xf numFmtId="49" fontId="9" fillId="0" borderId="6" xfId="31" applyNumberFormat="1" applyFont="1" applyBorder="1" applyAlignment="1">
      <alignment vertical="center" wrapText="1"/>
    </xf>
    <xf numFmtId="0" fontId="4" fillId="0" borderId="0" xfId="31" applyFont="1" applyFill="1" applyAlignment="1">
      <alignment vertical="center" wrapText="1"/>
    </xf>
    <xf numFmtId="49" fontId="4" fillId="0" borderId="0" xfId="31" applyNumberFormat="1" applyFont="1" applyBorder="1" applyAlignment="1">
      <alignment vertical="center" wrapText="1"/>
    </xf>
    <xf numFmtId="49" fontId="8" fillId="0" borderId="6" xfId="31" applyNumberFormat="1" applyFont="1" applyBorder="1" applyAlignment="1">
      <alignment horizontal="left" vertical="center" wrapText="1"/>
    </xf>
    <xf numFmtId="49" fontId="8" fillId="36" borderId="6" xfId="31" applyNumberFormat="1" applyFont="1" applyFill="1" applyBorder="1" applyAlignment="1">
      <alignment horizontal="left" vertical="center" wrapText="1"/>
    </xf>
    <xf numFmtId="0" fontId="4" fillId="0" borderId="6" xfId="31" applyFont="1" applyFill="1" applyBorder="1" applyAlignment="1">
      <alignment horizontal="justify" vertical="center" wrapText="1"/>
    </xf>
    <xf numFmtId="49" fontId="7" fillId="0" borderId="6" xfId="31" applyNumberFormat="1" applyFont="1" applyFill="1" applyBorder="1" applyAlignment="1">
      <alignment horizontal="center" vertical="center" wrapText="1"/>
    </xf>
    <xf numFmtId="49" fontId="4" fillId="0" borderId="0" xfId="31" applyNumberFormat="1" applyFont="1" applyFill="1" applyAlignment="1">
      <alignment vertical="center" wrapText="1"/>
    </xf>
    <xf numFmtId="49" fontId="7" fillId="0" borderId="0" xfId="31" applyNumberFormat="1" applyFont="1" applyFill="1" applyAlignment="1">
      <alignment vertical="center" wrapText="1"/>
    </xf>
    <xf numFmtId="49" fontId="11" fillId="0" borderId="0" xfId="31" applyNumberFormat="1" applyFont="1" applyFill="1" applyAlignment="1">
      <alignment vertical="center" wrapText="1"/>
    </xf>
    <xf numFmtId="49" fontId="14" fillId="28" borderId="8" xfId="59" applyFont="1" applyAlignment="1">
      <alignment vertical="center" wrapText="1"/>
    </xf>
    <xf numFmtId="0" fontId="12" fillId="0" borderId="0" xfId="35"/>
    <xf numFmtId="49" fontId="13" fillId="28" borderId="8" xfId="59" applyFont="1" applyAlignment="1">
      <alignment vertical="center" wrapText="1"/>
    </xf>
    <xf numFmtId="49" fontId="1" fillId="31" borderId="8" xfId="62" applyFont="1" applyAlignment="1">
      <alignment vertical="center" wrapText="1"/>
    </xf>
    <xf numFmtId="49" fontId="1" fillId="31" borderId="17" xfId="62" applyFont="1" applyBorder="1" applyAlignment="1">
      <alignment vertical="center" wrapText="1"/>
    </xf>
    <xf numFmtId="0" fontId="12" fillId="0" borderId="0" xfId="35" applyAlignment="1"/>
    <xf numFmtId="49" fontId="14" fillId="0" borderId="6" xfId="44" applyAlignment="1">
      <alignment horizontal="center" wrapText="1"/>
    </xf>
    <xf numFmtId="49" fontId="1" fillId="0" borderId="0" xfId="63" applyAlignment="1">
      <alignment horizontal="right" vertical="top" wrapText="1"/>
    </xf>
    <xf numFmtId="49" fontId="1" fillId="0" borderId="0" xfId="63" applyAlignment="1">
      <alignment horizontal="left" vertical="top" wrapText="1" indent="3"/>
    </xf>
    <xf numFmtId="49" fontId="2" fillId="0" borderId="0" xfId="46" applyAlignment="1"/>
    <xf numFmtId="49" fontId="13" fillId="0" borderId="6" xfId="57" applyAlignment="1">
      <alignment vertical="center" wrapText="1"/>
    </xf>
    <xf numFmtId="0" fontId="31" fillId="0" borderId="6" xfId="35" applyFont="1" applyFill="1" applyBorder="1" applyAlignment="1" applyProtection="1">
      <alignment horizontal="center" vertical="center" wrapText="1"/>
      <protection locked="0"/>
    </xf>
    <xf numFmtId="14" fontId="31" fillId="0" borderId="18" xfId="35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35" applyFont="1" applyFill="1" applyBorder="1" applyAlignment="1" applyProtection="1">
      <alignment horizontal="center" vertical="center" wrapText="1"/>
      <protection locked="0"/>
    </xf>
    <xf numFmtId="14" fontId="31" fillId="0" borderId="20" xfId="35" applyNumberFormat="1" applyFont="1" applyFill="1" applyBorder="1" applyAlignment="1" applyProtection="1">
      <alignment horizontal="center" vertical="center" wrapText="1"/>
      <protection locked="0"/>
    </xf>
    <xf numFmtId="0" fontId="31" fillId="0" borderId="16" xfId="35" applyFont="1" applyFill="1" applyBorder="1" applyAlignment="1" applyProtection="1">
      <alignment horizontal="center" vertical="center" wrapText="1"/>
      <protection locked="0"/>
    </xf>
    <xf numFmtId="172" fontId="31" fillId="0" borderId="21" xfId="35" applyNumberFormat="1" applyFont="1" applyFill="1" applyBorder="1" applyAlignment="1" applyProtection="1">
      <alignment horizontal="center" vertical="center" wrapText="1"/>
      <protection locked="0"/>
    </xf>
    <xf numFmtId="172" fontId="31" fillId="0" borderId="22" xfId="35" applyNumberFormat="1" applyFont="1" applyFill="1" applyBorder="1" applyAlignment="1" applyProtection="1">
      <alignment horizontal="center" vertical="center" wrapText="1"/>
      <protection locked="0"/>
    </xf>
    <xf numFmtId="0" fontId="31" fillId="0" borderId="0" xfId="35" applyFont="1" applyFill="1" applyBorder="1" applyAlignment="1" applyProtection="1">
      <alignment horizontal="center" vertical="center" wrapText="1"/>
      <protection locked="0"/>
    </xf>
    <xf numFmtId="14" fontId="31" fillId="0" borderId="0" xfId="35" applyNumberFormat="1" applyFont="1" applyFill="1" applyAlignment="1" applyProtection="1">
      <alignment horizontal="center" vertical="center" wrapText="1"/>
      <protection locked="0"/>
    </xf>
    <xf numFmtId="0" fontId="31" fillId="0" borderId="0" xfId="35" applyFont="1" applyFill="1" applyAlignment="1" applyProtection="1">
      <alignment horizontal="center" vertical="center" wrapText="1"/>
      <protection locked="0"/>
    </xf>
    <xf numFmtId="0" fontId="34" fillId="0" borderId="23" xfId="35" applyFont="1" applyFill="1" applyBorder="1" applyAlignment="1" applyProtection="1">
      <alignment horizontal="center" vertical="center" wrapText="1"/>
    </xf>
    <xf numFmtId="49" fontId="34" fillId="0" borderId="24" xfId="35" applyNumberFormat="1" applyFont="1" applyFill="1" applyBorder="1" applyAlignment="1" applyProtection="1">
      <alignment horizontal="center" vertical="center" wrapText="1"/>
    </xf>
    <xf numFmtId="49" fontId="34" fillId="0" borderId="25" xfId="35" applyNumberFormat="1" applyFont="1" applyFill="1" applyBorder="1" applyAlignment="1" applyProtection="1">
      <alignment horizontal="center" vertical="center" wrapText="1"/>
    </xf>
    <xf numFmtId="14" fontId="31" fillId="0" borderId="0" xfId="35" applyNumberFormat="1" applyFont="1" applyFill="1" applyAlignment="1" applyProtection="1">
      <alignment horizontal="center" vertical="center" wrapText="1"/>
    </xf>
    <xf numFmtId="0" fontId="31" fillId="0" borderId="0" xfId="35" applyFont="1" applyFill="1" applyAlignment="1" applyProtection="1">
      <alignment horizontal="center" vertical="center" wrapText="1"/>
    </xf>
    <xf numFmtId="0" fontId="33" fillId="0" borderId="0" xfId="35" applyFont="1" applyFill="1" applyBorder="1" applyAlignment="1" applyProtection="1">
      <alignment horizontal="center" vertical="center" wrapText="1"/>
    </xf>
    <xf numFmtId="0" fontId="32" fillId="35" borderId="25" xfId="35" applyFont="1" applyFill="1" applyBorder="1" applyAlignment="1" applyProtection="1">
      <alignment horizontal="right" vertical="center" wrapText="1"/>
    </xf>
    <xf numFmtId="0" fontId="32" fillId="35" borderId="26" xfId="35" applyFont="1" applyFill="1" applyBorder="1" applyAlignment="1" applyProtection="1">
      <alignment horizontal="right" vertical="center" wrapText="1"/>
    </xf>
    <xf numFmtId="0" fontId="32" fillId="35" borderId="27" xfId="35" applyFont="1" applyFill="1" applyBorder="1" applyAlignment="1" applyProtection="1">
      <alignment horizontal="right" vertical="center" wrapText="1"/>
    </xf>
    <xf numFmtId="0" fontId="32" fillId="37" borderId="28" xfId="35" applyFont="1" applyFill="1" applyBorder="1" applyAlignment="1" applyProtection="1">
      <alignment horizontal="center" vertical="center" wrapText="1"/>
    </xf>
    <xf numFmtId="0" fontId="32" fillId="37" borderId="19" xfId="35" applyFont="1" applyFill="1" applyBorder="1" applyAlignment="1" applyProtection="1">
      <alignment horizontal="center" vertical="center" wrapText="1"/>
    </xf>
    <xf numFmtId="0" fontId="36" fillId="0" borderId="0" xfId="35" applyFont="1" applyFill="1" applyAlignment="1" applyProtection="1">
      <alignment horizontal="center" vertical="center" wrapText="1"/>
      <protection locked="0"/>
    </xf>
    <xf numFmtId="173" fontId="32" fillId="35" borderId="29" xfId="35" applyNumberFormat="1" applyFont="1" applyFill="1" applyBorder="1" applyAlignment="1" applyProtection="1">
      <alignment vertical="center" wrapText="1"/>
    </xf>
    <xf numFmtId="173" fontId="32" fillId="35" borderId="27" xfId="35" applyNumberFormat="1" applyFont="1" applyFill="1" applyBorder="1" applyAlignment="1" applyProtection="1">
      <alignment vertical="center" wrapText="1"/>
    </xf>
    <xf numFmtId="0" fontId="31" fillId="0" borderId="30" xfId="35" applyFont="1" applyFill="1" applyBorder="1" applyAlignment="1" applyProtection="1">
      <alignment horizontal="center" vertical="center" wrapText="1"/>
      <protection locked="0"/>
    </xf>
    <xf numFmtId="0" fontId="40" fillId="0" borderId="0" xfId="35" applyFont="1" applyFill="1" applyAlignment="1" applyProtection="1">
      <alignment horizontal="left" vertical="center"/>
    </xf>
    <xf numFmtId="0" fontId="35" fillId="38" borderId="0" xfId="0" applyFont="1" applyFill="1" applyProtection="1"/>
    <xf numFmtId="43" fontId="35" fillId="38" borderId="0" xfId="0" applyNumberFormat="1" applyFont="1" applyFill="1" applyProtection="1"/>
    <xf numFmtId="0" fontId="32" fillId="38" borderId="19" xfId="0" applyFont="1" applyFill="1" applyBorder="1" applyAlignment="1">
      <alignment horizontal="center" vertical="top" wrapText="1"/>
    </xf>
    <xf numFmtId="0" fontId="31" fillId="38" borderId="31" xfId="0" applyFont="1" applyFill="1" applyBorder="1" applyAlignment="1" applyProtection="1">
      <alignment horizontal="center" vertical="center" wrapText="1"/>
      <protection locked="0"/>
    </xf>
    <xf numFmtId="0" fontId="31" fillId="38" borderId="31" xfId="0" applyFont="1" applyFill="1" applyBorder="1" applyAlignment="1" applyProtection="1">
      <alignment vertical="center" wrapText="1"/>
      <protection locked="0"/>
    </xf>
    <xf numFmtId="173" fontId="31" fillId="38" borderId="31" xfId="0" applyNumberFormat="1" applyFont="1" applyFill="1" applyBorder="1" applyAlignment="1" applyProtection="1">
      <alignment vertical="center" wrapText="1"/>
      <protection locked="0"/>
    </xf>
    <xf numFmtId="173" fontId="33" fillId="35" borderId="31" xfId="0" applyNumberFormat="1" applyFont="1" applyFill="1" applyBorder="1" applyAlignment="1" applyProtection="1">
      <alignment vertical="center" wrapText="1"/>
    </xf>
    <xf numFmtId="173" fontId="33" fillId="37" borderId="32" xfId="0" applyNumberFormat="1" applyFont="1" applyFill="1" applyBorder="1" applyAlignment="1" applyProtection="1">
      <alignment vertical="center" wrapText="1"/>
    </xf>
    <xf numFmtId="173" fontId="33" fillId="38" borderId="32" xfId="0" applyNumberFormat="1" applyFont="1" applyFill="1" applyBorder="1" applyAlignment="1" applyProtection="1">
      <alignment vertical="center" wrapText="1"/>
      <protection locked="0"/>
    </xf>
    <xf numFmtId="173" fontId="33" fillId="37" borderId="33" xfId="0" applyNumberFormat="1" applyFont="1" applyFill="1" applyBorder="1" applyAlignment="1" applyProtection="1">
      <alignment vertical="center" wrapText="1"/>
    </xf>
    <xf numFmtId="173" fontId="33" fillId="37" borderId="31" xfId="0" applyNumberFormat="1" applyFont="1" applyFill="1" applyBorder="1" applyAlignment="1" applyProtection="1">
      <alignment vertical="center" wrapText="1"/>
    </xf>
    <xf numFmtId="173" fontId="33" fillId="38" borderId="31" xfId="0" applyNumberFormat="1" applyFont="1" applyFill="1" applyBorder="1" applyAlignment="1" applyProtection="1">
      <alignment vertical="center" wrapText="1"/>
      <protection locked="0"/>
    </xf>
    <xf numFmtId="14" fontId="31" fillId="38" borderId="31" xfId="0" applyNumberFormat="1" applyFont="1" applyFill="1" applyBorder="1" applyAlignment="1" applyProtection="1">
      <alignment horizontal="center" vertical="center" wrapText="1"/>
      <protection locked="0"/>
    </xf>
    <xf numFmtId="173" fontId="33" fillId="38" borderId="34" xfId="0" applyNumberFormat="1" applyFont="1" applyFill="1" applyBorder="1" applyAlignment="1" applyProtection="1">
      <alignment vertical="center" wrapText="1"/>
      <protection locked="0"/>
    </xf>
    <xf numFmtId="173" fontId="33" fillId="35" borderId="34" xfId="0" applyNumberFormat="1" applyFont="1" applyFill="1" applyBorder="1" applyAlignment="1" applyProtection="1">
      <alignment vertical="center" wrapText="1"/>
    </xf>
    <xf numFmtId="173" fontId="33" fillId="37" borderId="34" xfId="0" applyNumberFormat="1" applyFont="1" applyFill="1" applyBorder="1" applyAlignment="1" applyProtection="1">
      <alignment vertical="center" wrapText="1"/>
    </xf>
    <xf numFmtId="173" fontId="33" fillId="37" borderId="35" xfId="0" applyNumberFormat="1" applyFont="1" applyFill="1" applyBorder="1" applyAlignment="1" applyProtection="1">
      <alignment vertical="center" wrapText="1"/>
    </xf>
    <xf numFmtId="173" fontId="33" fillId="37" borderId="36" xfId="0" applyNumberFormat="1" applyFont="1" applyFill="1" applyBorder="1" applyAlignment="1" applyProtection="1">
      <alignment vertical="center" wrapText="1"/>
    </xf>
    <xf numFmtId="0" fontId="35" fillId="38" borderId="0" xfId="0" applyFont="1" applyFill="1" applyProtection="1">
      <protection locked="0"/>
    </xf>
    <xf numFmtId="0" fontId="35" fillId="0" borderId="0" xfId="0" applyFont="1" applyFill="1" applyProtection="1"/>
    <xf numFmtId="43" fontId="35" fillId="0" borderId="0" xfId="0" applyNumberFormat="1" applyFont="1" applyFill="1" applyProtection="1"/>
    <xf numFmtId="49" fontId="1" fillId="0" borderId="6" xfId="60" applyAlignment="1">
      <alignment horizontal="left" vertical="center" wrapText="1" indent="1"/>
    </xf>
    <xf numFmtId="49" fontId="13" fillId="0" borderId="6" xfId="42" applyAlignment="1">
      <alignment horizontal="center" wrapText="1"/>
    </xf>
    <xf numFmtId="0" fontId="0" fillId="0" borderId="0" xfId="0" applyAlignment="1">
      <alignment vertical="top"/>
    </xf>
    <xf numFmtId="0" fontId="0" fillId="0" borderId="18" xfId="0" applyBorder="1"/>
    <xf numFmtId="40" fontId="0" fillId="0" borderId="2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0" fontId="50" fillId="24" borderId="6" xfId="53" applyBorder="1"/>
    <xf numFmtId="40" fontId="50" fillId="26" borderId="6" xfId="55" applyBorder="1"/>
    <xf numFmtId="49" fontId="1" fillId="0" borderId="0" xfId="63" applyAlignment="1">
      <alignment horizontal="right"/>
    </xf>
    <xf numFmtId="0" fontId="52" fillId="0" borderId="21" xfId="0" applyFont="1" applyBorder="1" applyAlignment="1">
      <alignment horizontal="center" vertical="center"/>
    </xf>
    <xf numFmtId="49" fontId="13" fillId="0" borderId="6" xfId="57" applyAlignment="1">
      <alignment horizontal="left" vertical="center" wrapText="1" indent="1"/>
    </xf>
    <xf numFmtId="49" fontId="13" fillId="0" borderId="6" xfId="57" applyAlignment="1">
      <alignment horizontal="left" vertical="center" wrapText="1"/>
    </xf>
    <xf numFmtId="49" fontId="13" fillId="0" borderId="6" xfId="57" applyAlignment="1">
      <alignment horizontal="left" vertical="center" wrapText="1" indent="2"/>
    </xf>
    <xf numFmtId="49" fontId="1" fillId="0" borderId="6" xfId="60" applyAlignment="1">
      <alignment horizontal="left" vertical="center" wrapText="1" indent="2"/>
    </xf>
    <xf numFmtId="49" fontId="1" fillId="0" borderId="6" xfId="60" applyAlignment="1">
      <alignment horizontal="left" vertical="center" wrapText="1" indent="3"/>
    </xf>
    <xf numFmtId="49" fontId="13" fillId="0" borderId="6" xfId="57" applyAlignment="1">
      <alignment horizontal="left" vertical="center" wrapText="1" indent="3"/>
    </xf>
    <xf numFmtId="49" fontId="1" fillId="0" borderId="6" xfId="60" applyAlignment="1">
      <alignment horizontal="left" vertical="center" wrapText="1" indent="4"/>
    </xf>
    <xf numFmtId="0" fontId="53" fillId="0" borderId="6" xfId="0" applyFont="1" applyBorder="1" applyAlignment="1">
      <alignment horizontal="center" vertical="center"/>
    </xf>
    <xf numFmtId="0" fontId="52" fillId="0" borderId="3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52" fillId="0" borderId="1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0" fontId="0" fillId="0" borderId="22" xfId="0" applyNumberFormat="1" applyBorder="1" applyAlignment="1">
      <alignment horizontal="center" vertical="center"/>
    </xf>
    <xf numFmtId="49" fontId="13" fillId="0" borderId="6" xfId="57" applyAlignment="1">
      <alignment horizontal="left" vertical="center" wrapText="1" indent="4"/>
    </xf>
    <xf numFmtId="49" fontId="1" fillId="0" borderId="6" xfId="60" applyAlignment="1">
      <alignment horizontal="left" vertical="center" wrapText="1" indent="5"/>
    </xf>
    <xf numFmtId="49" fontId="13" fillId="0" borderId="6" xfId="57" applyAlignment="1">
      <alignment horizontal="left" vertical="center" wrapText="1" indent="5"/>
    </xf>
    <xf numFmtId="49" fontId="1" fillId="0" borderId="6" xfId="60" applyAlignment="1">
      <alignment horizontal="left" vertical="center" wrapText="1" indent="6"/>
    </xf>
    <xf numFmtId="0" fontId="35" fillId="0" borderId="0" xfId="0" applyFont="1" applyFill="1" applyProtection="1">
      <protection locked="0"/>
    </xf>
    <xf numFmtId="0" fontId="4" fillId="0" borderId="0" xfId="31" applyNumberFormat="1" applyFont="1" applyBorder="1" applyAlignment="1">
      <alignment vertical="center" wrapText="1"/>
    </xf>
    <xf numFmtId="49" fontId="34" fillId="0" borderId="40" xfId="35" applyNumberFormat="1" applyFont="1" applyFill="1" applyBorder="1" applyAlignment="1" applyProtection="1">
      <alignment horizontal="center" vertical="center" wrapText="1"/>
    </xf>
    <xf numFmtId="0" fontId="34" fillId="0" borderId="29" xfId="35" applyFont="1" applyFill="1" applyBorder="1" applyAlignment="1" applyProtection="1">
      <alignment horizontal="center" vertical="center" wrapText="1"/>
    </xf>
    <xf numFmtId="49" fontId="34" fillId="0" borderId="41" xfId="35" applyNumberFormat="1" applyFont="1" applyFill="1" applyBorder="1" applyAlignment="1" applyProtection="1">
      <alignment horizontal="center" vertical="center" wrapText="1"/>
    </xf>
    <xf numFmtId="0" fontId="14" fillId="35" borderId="25" xfId="35" applyFont="1" applyFill="1" applyBorder="1" applyAlignment="1" applyProtection="1">
      <alignment horizontal="right" vertical="center" wrapText="1"/>
    </xf>
    <xf numFmtId="0" fontId="14" fillId="35" borderId="26" xfId="35" applyFont="1" applyFill="1" applyBorder="1" applyAlignment="1" applyProtection="1">
      <alignment horizontal="right" vertical="center" wrapText="1"/>
    </xf>
    <xf numFmtId="0" fontId="14" fillId="35" borderId="29" xfId="35" applyFont="1" applyFill="1" applyBorder="1" applyAlignment="1" applyProtection="1">
      <alignment horizontal="right" vertical="center" wrapText="1"/>
    </xf>
    <xf numFmtId="43" fontId="14" fillId="35" borderId="41" xfId="29" applyFont="1" applyFill="1" applyBorder="1" applyAlignment="1" applyProtection="1">
      <alignment vertical="center" wrapText="1"/>
    </xf>
    <xf numFmtId="43" fontId="14" fillId="35" borderId="29" xfId="29" applyFont="1" applyFill="1" applyBorder="1" applyAlignment="1" applyProtection="1">
      <alignment vertical="center" wrapText="1"/>
    </xf>
    <xf numFmtId="43" fontId="14" fillId="35" borderId="27" xfId="29" applyFont="1" applyFill="1" applyBorder="1" applyAlignment="1" applyProtection="1">
      <alignment vertical="center" wrapText="1"/>
    </xf>
    <xf numFmtId="0" fontId="1" fillId="38" borderId="42" xfId="0" applyFont="1" applyFill="1" applyBorder="1" applyAlignment="1" applyProtection="1">
      <alignment horizontal="center" vertical="center" wrapText="1"/>
      <protection locked="0"/>
    </xf>
    <xf numFmtId="0" fontId="1" fillId="38" borderId="28" xfId="0" applyFont="1" applyFill="1" applyBorder="1" applyAlignment="1" applyProtection="1">
      <alignment vertical="center" wrapText="1"/>
      <protection locked="0"/>
    </xf>
    <xf numFmtId="0" fontId="1" fillId="38" borderId="28" xfId="0" applyFont="1" applyFill="1" applyBorder="1" applyAlignment="1" applyProtection="1">
      <alignment horizontal="center" vertical="center" wrapText="1"/>
      <protection locked="0"/>
    </xf>
    <xf numFmtId="43" fontId="1" fillId="38" borderId="28" xfId="29" applyFont="1" applyFill="1" applyBorder="1" applyAlignment="1" applyProtection="1">
      <alignment vertical="center" wrapText="1"/>
      <protection locked="0"/>
    </xf>
    <xf numFmtId="43" fontId="14" fillId="35" borderId="28" xfId="29" applyFont="1" applyFill="1" applyBorder="1" applyAlignment="1" applyProtection="1">
      <alignment vertical="center" wrapText="1"/>
    </xf>
    <xf numFmtId="43" fontId="14" fillId="37" borderId="28" xfId="29" applyFont="1" applyFill="1" applyBorder="1" applyAlignment="1" applyProtection="1">
      <alignment vertical="center" wrapText="1"/>
    </xf>
    <xf numFmtId="43" fontId="14" fillId="37" borderId="43" xfId="29" applyFont="1" applyFill="1" applyBorder="1" applyAlignment="1" applyProtection="1">
      <alignment vertical="center" wrapText="1"/>
    </xf>
    <xf numFmtId="0" fontId="1" fillId="38" borderId="21" xfId="0" applyFont="1" applyFill="1" applyBorder="1" applyAlignment="1" applyProtection="1">
      <alignment horizontal="center" vertical="center" wrapText="1"/>
      <protection locked="0"/>
    </xf>
    <xf numFmtId="0" fontId="1" fillId="38" borderId="6" xfId="0" applyFont="1" applyFill="1" applyBorder="1" applyAlignment="1" applyProtection="1">
      <alignment vertical="center" wrapText="1"/>
      <protection locked="0"/>
    </xf>
    <xf numFmtId="0" fontId="1" fillId="38" borderId="6" xfId="0" applyFont="1" applyFill="1" applyBorder="1" applyAlignment="1" applyProtection="1">
      <alignment horizontal="center" vertical="center" wrapText="1"/>
      <protection locked="0"/>
    </xf>
    <xf numFmtId="43" fontId="1" fillId="38" borderId="6" xfId="29" applyFont="1" applyFill="1" applyBorder="1" applyAlignment="1" applyProtection="1">
      <alignment vertical="center" wrapText="1"/>
      <protection locked="0"/>
    </xf>
    <xf numFmtId="43" fontId="14" fillId="35" borderId="6" xfId="29" applyFont="1" applyFill="1" applyBorder="1" applyAlignment="1" applyProtection="1">
      <alignment vertical="center" wrapText="1"/>
    </xf>
    <xf numFmtId="43" fontId="14" fillId="37" borderId="6" xfId="29" applyFont="1" applyFill="1" applyBorder="1" applyAlignment="1" applyProtection="1">
      <alignment vertical="center" wrapText="1"/>
    </xf>
    <xf numFmtId="43" fontId="14" fillId="38" borderId="6" xfId="29" applyFont="1" applyFill="1" applyBorder="1" applyAlignment="1" applyProtection="1">
      <alignment vertical="center" wrapText="1"/>
      <protection locked="0"/>
    </xf>
    <xf numFmtId="43" fontId="14" fillId="37" borderId="18" xfId="29" applyFont="1" applyFill="1" applyBorder="1" applyAlignment="1" applyProtection="1">
      <alignment vertical="center" wrapText="1"/>
    </xf>
    <xf numFmtId="14" fontId="1" fillId="38" borderId="6" xfId="0" applyNumberFormat="1" applyFont="1" applyFill="1" applyBorder="1" applyAlignment="1" applyProtection="1">
      <alignment horizontal="center" vertical="center" wrapText="1"/>
      <protection locked="0"/>
    </xf>
    <xf numFmtId="172" fontId="1" fillId="0" borderId="21" xfId="35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35" applyFont="1" applyFill="1" applyBorder="1" applyAlignment="1" applyProtection="1">
      <alignment horizontal="center" vertical="center" wrapText="1"/>
      <protection locked="0"/>
    </xf>
    <xf numFmtId="172" fontId="1" fillId="0" borderId="22" xfId="35" applyNumberFormat="1" applyFont="1" applyFill="1" applyBorder="1" applyAlignment="1" applyProtection="1">
      <alignment horizontal="center" vertical="center" wrapText="1"/>
      <protection locked="0"/>
    </xf>
    <xf numFmtId="0" fontId="1" fillId="0" borderId="19" xfId="35" applyFont="1" applyFill="1" applyBorder="1" applyAlignment="1" applyProtection="1">
      <alignment horizontal="center" vertical="center" wrapText="1"/>
      <protection locked="0"/>
    </xf>
    <xf numFmtId="0" fontId="1" fillId="38" borderId="19" xfId="0" applyFont="1" applyFill="1" applyBorder="1" applyAlignment="1" applyProtection="1">
      <alignment vertical="center" wrapText="1"/>
      <protection locked="0"/>
    </xf>
    <xf numFmtId="0" fontId="1" fillId="38" borderId="19" xfId="0" applyFont="1" applyFill="1" applyBorder="1" applyAlignment="1" applyProtection="1">
      <alignment horizontal="center" vertical="center" wrapText="1"/>
      <protection locked="0"/>
    </xf>
    <xf numFmtId="43" fontId="1" fillId="38" borderId="19" xfId="29" applyFont="1" applyFill="1" applyBorder="1" applyAlignment="1" applyProtection="1">
      <alignment vertical="center" wrapText="1"/>
      <protection locked="0"/>
    </xf>
    <xf numFmtId="43" fontId="14" fillId="38" borderId="19" xfId="29" applyFont="1" applyFill="1" applyBorder="1" applyAlignment="1" applyProtection="1">
      <alignment vertical="center" wrapText="1"/>
      <protection locked="0"/>
    </xf>
    <xf numFmtId="43" fontId="14" fillId="37" borderId="19" xfId="29" applyFont="1" applyFill="1" applyBorder="1" applyAlignment="1" applyProtection="1">
      <alignment vertical="center" wrapText="1"/>
    </xf>
    <xf numFmtId="43" fontId="14" fillId="37" borderId="20" xfId="29" applyFont="1" applyFill="1" applyBorder="1" applyAlignment="1" applyProtection="1">
      <alignment vertical="center" wrapText="1"/>
    </xf>
    <xf numFmtId="43" fontId="14" fillId="42" borderId="28" xfId="29" applyFont="1" applyFill="1" applyBorder="1" applyAlignment="1" applyProtection="1">
      <alignment vertical="center" wrapText="1"/>
    </xf>
    <xf numFmtId="43" fontId="1" fillId="42" borderId="28" xfId="29" applyFont="1" applyFill="1" applyBorder="1" applyAlignment="1" applyProtection="1">
      <alignment vertical="center" wrapText="1"/>
    </xf>
    <xf numFmtId="43" fontId="1" fillId="42" borderId="6" xfId="29" applyFont="1" applyFill="1" applyBorder="1" applyAlignment="1" applyProtection="1">
      <alignment vertical="center" wrapText="1"/>
    </xf>
    <xf numFmtId="43" fontId="14" fillId="42" borderId="6" xfId="29" applyFont="1" applyFill="1" applyBorder="1" applyAlignment="1" applyProtection="1">
      <alignment vertical="center" wrapText="1"/>
    </xf>
    <xf numFmtId="43" fontId="14" fillId="42" borderId="19" xfId="29" applyFont="1" applyFill="1" applyBorder="1" applyAlignment="1" applyProtection="1">
      <alignment vertical="center" wrapText="1"/>
    </xf>
    <xf numFmtId="14" fontId="1" fillId="38" borderId="28" xfId="0" applyNumberFormat="1" applyFont="1" applyFill="1" applyBorder="1" applyAlignment="1" applyProtection="1">
      <alignment horizontal="center" vertical="center" wrapText="1"/>
      <protection locked="0"/>
    </xf>
    <xf numFmtId="49" fontId="9" fillId="43" borderId="6" xfId="31" applyNumberFormat="1" applyFont="1" applyFill="1" applyBorder="1" applyAlignment="1">
      <alignment horizontal="left" vertical="center" wrapText="1"/>
    </xf>
    <xf numFmtId="49" fontId="9" fillId="43" borderId="6" xfId="31" applyNumberFormat="1" applyFont="1" applyFill="1" applyBorder="1" applyAlignment="1">
      <alignment vertical="center" wrapText="1"/>
    </xf>
    <xf numFmtId="49" fontId="9" fillId="0" borderId="6" xfId="31" applyNumberFormat="1" applyFont="1" applyBorder="1" applyAlignment="1">
      <alignment horizontal="left" vertical="center" wrapText="1"/>
    </xf>
    <xf numFmtId="49" fontId="10" fillId="0" borderId="6" xfId="31" applyNumberFormat="1" applyFont="1" applyBorder="1" applyAlignment="1">
      <alignment horizontal="center" vertical="center" wrapText="1"/>
    </xf>
    <xf numFmtId="0" fontId="14" fillId="38" borderId="44" xfId="0" applyFont="1" applyFill="1" applyBorder="1" applyAlignment="1">
      <alignment horizontal="center" vertical="top" wrapText="1"/>
    </xf>
    <xf numFmtId="49" fontId="8" fillId="0" borderId="6" xfId="31" applyNumberFormat="1" applyFont="1" applyFill="1" applyBorder="1" applyAlignment="1">
      <alignment horizontal="left" vertical="center" wrapText="1"/>
    </xf>
    <xf numFmtId="0" fontId="35" fillId="0" borderId="0" xfId="35" applyFont="1" applyFill="1" applyAlignment="1" applyProtection="1">
      <alignment horizontal="left" vertical="center" wrapText="1"/>
    </xf>
    <xf numFmtId="0" fontId="0" fillId="0" borderId="0" xfId="0" applyProtection="1"/>
    <xf numFmtId="0" fontId="45" fillId="38" borderId="6" xfId="0" applyFont="1" applyFill="1" applyBorder="1" applyAlignment="1">
      <alignment horizontal="center" vertical="top" wrapText="1"/>
    </xf>
    <xf numFmtId="0" fontId="43" fillId="44" borderId="0" xfId="35" applyFont="1" applyFill="1" applyAlignment="1" applyProtection="1">
      <alignment horizontal="center" vertical="center" wrapText="1"/>
    </xf>
    <xf numFmtId="43" fontId="46" fillId="44" borderId="6" xfId="29" applyFont="1" applyFill="1" applyBorder="1" applyAlignment="1" applyProtection="1">
      <alignment vertical="center" wrapText="1"/>
      <protection locked="0"/>
    </xf>
    <xf numFmtId="0" fontId="43" fillId="0" borderId="0" xfId="35" applyFont="1" applyFill="1" applyAlignment="1" applyProtection="1">
      <alignment horizontal="center" vertical="center" wrapText="1"/>
    </xf>
    <xf numFmtId="43" fontId="46" fillId="45" borderId="6" xfId="29" applyFont="1" applyFill="1" applyBorder="1" applyAlignment="1" applyProtection="1">
      <alignment vertical="center" wrapText="1"/>
    </xf>
    <xf numFmtId="0" fontId="51" fillId="0" borderId="6" xfId="0" applyFont="1" applyBorder="1" applyAlignment="1">
      <alignment horizontal="center" vertical="center"/>
    </xf>
    <xf numFmtId="49" fontId="4" fillId="0" borderId="0" xfId="31" applyNumberFormat="1" applyFont="1" applyBorder="1" applyAlignment="1">
      <alignment horizontal="center" vertical="center" wrapText="1"/>
    </xf>
    <xf numFmtId="49" fontId="5" fillId="0" borderId="0" xfId="31" applyNumberFormat="1" applyFont="1" applyBorder="1" applyAlignment="1">
      <alignment horizontal="center" vertical="center" wrapText="1"/>
    </xf>
    <xf numFmtId="49" fontId="47" fillId="46" borderId="15" xfId="31" applyNumberFormat="1" applyFont="1" applyFill="1" applyBorder="1" applyAlignment="1">
      <alignment horizontal="center" vertical="center" wrapText="1"/>
    </xf>
    <xf numFmtId="49" fontId="34" fillId="47" borderId="23" xfId="35" applyNumberFormat="1" applyFont="1" applyFill="1" applyBorder="1" applyAlignment="1" applyProtection="1">
      <alignment horizontal="center" vertical="center" wrapText="1"/>
    </xf>
    <xf numFmtId="14" fontId="1" fillId="38" borderId="19" xfId="0" applyNumberFormat="1" applyFont="1" applyFill="1" applyBorder="1" applyAlignment="1" applyProtection="1">
      <alignment horizontal="center" vertical="center" wrapText="1"/>
      <protection locked="0"/>
    </xf>
    <xf numFmtId="0" fontId="14" fillId="48" borderId="19" xfId="35" applyFont="1" applyFill="1" applyBorder="1" applyAlignment="1" applyProtection="1">
      <alignment horizontal="center" vertical="center" wrapText="1"/>
    </xf>
    <xf numFmtId="0" fontId="14" fillId="48" borderId="45" xfId="35" applyFont="1" applyFill="1" applyBorder="1" applyAlignment="1" applyProtection="1">
      <alignment horizontal="center" vertical="center" wrapText="1"/>
    </xf>
    <xf numFmtId="49" fontId="8" fillId="48" borderId="6" xfId="31" applyNumberFormat="1" applyFont="1" applyFill="1" applyBorder="1" applyAlignment="1">
      <alignment horizontal="left" vertical="center" wrapText="1"/>
    </xf>
    <xf numFmtId="49" fontId="8" fillId="44" borderId="6" xfId="31" applyNumberFormat="1" applyFont="1" applyFill="1" applyBorder="1" applyAlignment="1">
      <alignment horizontal="left" vertical="center" wrapText="1"/>
    </xf>
    <xf numFmtId="49" fontId="9" fillId="48" borderId="6" xfId="31" applyNumberFormat="1" applyFont="1" applyFill="1" applyBorder="1" applyAlignment="1">
      <alignment vertical="center" wrapText="1"/>
    </xf>
    <xf numFmtId="49" fontId="9" fillId="44" borderId="6" xfId="31" applyNumberFormat="1" applyFont="1" applyFill="1" applyBorder="1" applyAlignment="1">
      <alignment vertical="center" wrapText="1"/>
    </xf>
    <xf numFmtId="49" fontId="9" fillId="42" borderId="6" xfId="31" applyNumberFormat="1" applyFont="1" applyFill="1" applyBorder="1" applyAlignment="1">
      <alignment horizontal="left" vertical="center" wrapText="1"/>
    </xf>
    <xf numFmtId="49" fontId="9" fillId="42" borderId="46" xfId="31" applyNumberFormat="1" applyFont="1" applyFill="1" applyBorder="1" applyAlignment="1">
      <alignment horizontal="left" vertical="center" wrapText="1"/>
    </xf>
    <xf numFmtId="49" fontId="9" fillId="42" borderId="6" xfId="31" applyNumberFormat="1" applyFont="1" applyFill="1" applyBorder="1" applyAlignment="1">
      <alignment vertical="center" wrapText="1"/>
    </xf>
    <xf numFmtId="0" fontId="9" fillId="42" borderId="6" xfId="31" applyNumberFormat="1" applyFont="1" applyFill="1" applyBorder="1" applyAlignment="1">
      <alignment vertical="center" wrapText="1"/>
    </xf>
    <xf numFmtId="49" fontId="4" fillId="42" borderId="6" xfId="31" applyNumberFormat="1" applyFont="1" applyFill="1" applyBorder="1" applyAlignment="1">
      <alignment horizontal="left" vertical="center" wrapText="1"/>
    </xf>
    <xf numFmtId="0" fontId="4" fillId="42" borderId="6" xfId="31" applyFont="1" applyFill="1" applyBorder="1" applyAlignment="1">
      <alignment horizontal="justify" vertical="center" wrapText="1"/>
    </xf>
    <xf numFmtId="0" fontId="34" fillId="0" borderId="25" xfId="35" applyNumberFormat="1" applyFont="1" applyFill="1" applyBorder="1" applyAlignment="1" applyProtection="1">
      <alignment horizontal="center" vertical="center" wrapText="1"/>
    </xf>
    <xf numFmtId="0" fontId="1" fillId="40" borderId="47" xfId="34" applyFill="1" applyBorder="1" applyProtection="1">
      <protection hidden="1"/>
    </xf>
    <xf numFmtId="0" fontId="1" fillId="40" borderId="48" xfId="34" applyFill="1" applyBorder="1" applyProtection="1">
      <protection hidden="1"/>
    </xf>
    <xf numFmtId="0" fontId="1" fillId="40" borderId="49" xfId="34" applyFill="1" applyBorder="1" applyProtection="1">
      <protection hidden="1"/>
    </xf>
    <xf numFmtId="0" fontId="1" fillId="38" borderId="0" xfId="34" applyFill="1" applyProtection="1"/>
    <xf numFmtId="0" fontId="1" fillId="38" borderId="0" xfId="34" applyNumberFormat="1" applyFill="1" applyAlignment="1" applyProtection="1">
      <alignment horizontal="left"/>
    </xf>
    <xf numFmtId="0" fontId="1" fillId="40" borderId="50" xfId="34" applyFill="1" applyBorder="1" applyProtection="1">
      <protection hidden="1"/>
    </xf>
    <xf numFmtId="0" fontId="14" fillId="49" borderId="6" xfId="34" applyNumberFormat="1" applyFont="1" applyFill="1" applyBorder="1" applyAlignment="1" applyProtection="1">
      <alignment horizontal="left"/>
      <protection hidden="1"/>
    </xf>
    <xf numFmtId="0" fontId="1" fillId="49" borderId="51" xfId="34" applyFill="1" applyBorder="1" applyProtection="1">
      <protection hidden="1"/>
    </xf>
    <xf numFmtId="0" fontId="1" fillId="49" borderId="38" xfId="34" applyFill="1" applyBorder="1" applyProtection="1">
      <protection hidden="1"/>
    </xf>
    <xf numFmtId="0" fontId="1" fillId="36" borderId="0" xfId="34" applyFill="1" applyProtection="1"/>
    <xf numFmtId="0" fontId="1" fillId="36" borderId="0" xfId="34" quotePrefix="1" applyFill="1" applyProtection="1"/>
    <xf numFmtId="0" fontId="1" fillId="36" borderId="0" xfId="34" applyNumberFormat="1" applyFill="1" applyAlignment="1" applyProtection="1">
      <alignment horizontal="left"/>
    </xf>
    <xf numFmtId="0" fontId="14" fillId="39" borderId="6" xfId="34" applyFont="1" applyFill="1" applyBorder="1" applyAlignment="1" applyProtection="1">
      <alignment horizontal="left"/>
      <protection hidden="1"/>
    </xf>
    <xf numFmtId="0" fontId="1" fillId="40" borderId="0" xfId="34" applyFill="1" applyBorder="1" applyProtection="1">
      <protection hidden="1"/>
    </xf>
    <xf numFmtId="0" fontId="1" fillId="40" borderId="52" xfId="34" applyFill="1" applyBorder="1" applyProtection="1">
      <protection hidden="1"/>
    </xf>
    <xf numFmtId="0" fontId="1" fillId="38" borderId="0" xfId="34" quotePrefix="1" applyFill="1" applyProtection="1"/>
    <xf numFmtId="0" fontId="1" fillId="40" borderId="0" xfId="34" quotePrefix="1" applyFill="1" applyBorder="1" applyProtection="1">
      <protection hidden="1"/>
    </xf>
    <xf numFmtId="0" fontId="1" fillId="40" borderId="53" xfId="34" applyFill="1" applyBorder="1" applyProtection="1"/>
    <xf numFmtId="0" fontId="1" fillId="40" borderId="45" xfId="34" applyFill="1" applyBorder="1" applyProtection="1"/>
    <xf numFmtId="0" fontId="49" fillId="40" borderId="54" xfId="34" applyFont="1" applyFill="1" applyBorder="1" applyAlignment="1" applyProtection="1">
      <alignment horizontal="right"/>
    </xf>
    <xf numFmtId="0" fontId="1" fillId="40" borderId="0" xfId="34" applyFill="1" applyProtection="1"/>
    <xf numFmtId="0" fontId="1" fillId="38" borderId="0" xfId="34" quotePrefix="1" applyNumberFormat="1" applyFill="1" applyAlignment="1" applyProtection="1">
      <alignment horizontal="left"/>
    </xf>
    <xf numFmtId="49" fontId="14" fillId="0" borderId="0" xfId="59" applyFont="1" applyFill="1" applyBorder="1" applyAlignment="1">
      <alignment vertical="center" wrapText="1"/>
    </xf>
    <xf numFmtId="0" fontId="1" fillId="38" borderId="28" xfId="0" applyNumberFormat="1" applyFont="1" applyFill="1" applyBorder="1" applyAlignment="1" applyProtection="1">
      <alignment horizontal="center" vertical="center"/>
      <protection locked="0"/>
    </xf>
    <xf numFmtId="0" fontId="1" fillId="38" borderId="6" xfId="0" applyNumberFormat="1" applyFont="1" applyFill="1" applyBorder="1" applyAlignment="1" applyProtection="1">
      <alignment horizontal="center" vertical="center"/>
      <protection locked="0"/>
    </xf>
    <xf numFmtId="0" fontId="1" fillId="38" borderId="19" xfId="0" applyNumberFormat="1" applyFont="1" applyFill="1" applyBorder="1" applyAlignment="1" applyProtection="1">
      <alignment horizontal="center" vertical="center"/>
      <protection locked="0"/>
    </xf>
    <xf numFmtId="174" fontId="14" fillId="41" borderId="6" xfId="34" applyNumberFormat="1" applyFont="1" applyFill="1" applyBorder="1" applyAlignment="1" applyProtection="1">
      <alignment horizontal="left"/>
    </xf>
    <xf numFmtId="43" fontId="1" fillId="50" borderId="28" xfId="29" applyFont="1" applyFill="1" applyBorder="1" applyAlignment="1" applyProtection="1">
      <alignment vertical="center" wrapText="1"/>
    </xf>
    <xf numFmtId="43" fontId="1" fillId="50" borderId="6" xfId="29" applyFont="1" applyFill="1" applyBorder="1" applyAlignment="1" applyProtection="1">
      <alignment vertical="center" wrapText="1"/>
    </xf>
    <xf numFmtId="43" fontId="1" fillId="50" borderId="19" xfId="29" applyFont="1" applyFill="1" applyBorder="1" applyAlignment="1" applyProtection="1">
      <alignment vertical="center" wrapText="1"/>
    </xf>
    <xf numFmtId="0" fontId="48" fillId="0" borderId="24" xfId="35" applyNumberFormat="1" applyFont="1" applyFill="1" applyBorder="1" applyAlignment="1" applyProtection="1">
      <alignment horizontal="center" vertical="center" wrapText="1"/>
    </xf>
    <xf numFmtId="0" fontId="33" fillId="35" borderId="25" xfId="0" applyFont="1" applyFill="1" applyBorder="1" applyAlignment="1" applyProtection="1">
      <alignment vertical="center"/>
    </xf>
    <xf numFmtId="0" fontId="33" fillId="35" borderId="26" xfId="0" applyFont="1" applyFill="1" applyBorder="1" applyAlignment="1" applyProtection="1">
      <alignment vertical="center"/>
    </xf>
    <xf numFmtId="0" fontId="1" fillId="38" borderId="55" xfId="0" applyFont="1" applyFill="1" applyBorder="1" applyAlignment="1" applyProtection="1">
      <alignment horizontal="center" vertical="center" wrapText="1"/>
      <protection locked="0"/>
    </xf>
    <xf numFmtId="0" fontId="1" fillId="38" borderId="16" xfId="0" applyFont="1" applyFill="1" applyBorder="1" applyAlignment="1" applyProtection="1">
      <alignment vertical="center" wrapText="1"/>
      <protection locked="0"/>
    </xf>
    <xf numFmtId="0" fontId="1" fillId="38" borderId="16" xfId="0" applyFont="1" applyFill="1" applyBorder="1" applyAlignment="1" applyProtection="1">
      <alignment horizontal="center" vertical="center" wrapText="1"/>
      <protection locked="0"/>
    </xf>
    <xf numFmtId="14" fontId="1" fillId="38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38" borderId="16" xfId="0" applyNumberFormat="1" applyFont="1" applyFill="1" applyBorder="1" applyAlignment="1" applyProtection="1">
      <alignment horizontal="center" vertical="center"/>
      <protection locked="0"/>
    </xf>
    <xf numFmtId="43" fontId="1" fillId="38" borderId="16" xfId="29" applyFont="1" applyFill="1" applyBorder="1" applyAlignment="1" applyProtection="1">
      <alignment vertical="center" wrapText="1"/>
      <protection locked="0"/>
    </xf>
    <xf numFmtId="43" fontId="1" fillId="50" borderId="16" xfId="29" applyFont="1" applyFill="1" applyBorder="1" applyAlignment="1" applyProtection="1">
      <alignment vertical="center" wrapText="1"/>
    </xf>
    <xf numFmtId="49" fontId="4" fillId="0" borderId="46" xfId="31" applyNumberFormat="1" applyFont="1" applyFill="1" applyBorder="1" applyAlignment="1">
      <alignment horizontal="left" vertical="center" wrapText="1"/>
    </xf>
    <xf numFmtId="49" fontId="4" fillId="0" borderId="56" xfId="31" applyNumberFormat="1" applyFont="1" applyFill="1" applyBorder="1" applyAlignment="1">
      <alignment horizontal="left" vertical="center" wrapText="1"/>
    </xf>
    <xf numFmtId="49" fontId="4" fillId="0" borderId="16" xfId="31" applyNumberFormat="1" applyFont="1" applyFill="1" applyBorder="1" applyAlignment="1">
      <alignment horizontal="left" vertical="center" wrapText="1"/>
    </xf>
    <xf numFmtId="49" fontId="7" fillId="0" borderId="46" xfId="31" applyNumberFormat="1" applyFont="1" applyFill="1" applyBorder="1" applyAlignment="1">
      <alignment horizontal="center" vertical="center" wrapText="1"/>
    </xf>
    <xf numFmtId="49" fontId="7" fillId="0" borderId="56" xfId="31" applyNumberFormat="1" applyFont="1" applyFill="1" applyBorder="1" applyAlignment="1">
      <alignment horizontal="center" vertical="center" wrapText="1"/>
    </xf>
    <xf numFmtId="49" fontId="7" fillId="0" borderId="16" xfId="31" applyNumberFormat="1" applyFont="1" applyFill="1" applyBorder="1" applyAlignment="1">
      <alignment horizontal="center" vertical="center" wrapText="1"/>
    </xf>
    <xf numFmtId="49" fontId="4" fillId="0" borderId="0" xfId="31" applyNumberFormat="1" applyFont="1" applyBorder="1" applyAlignment="1">
      <alignment horizontal="center" vertical="center" wrapText="1"/>
    </xf>
    <xf numFmtId="49" fontId="9" fillId="0" borderId="6" xfId="31" applyNumberFormat="1" applyFont="1" applyBorder="1" applyAlignment="1">
      <alignment horizontal="left" vertical="center" wrapText="1"/>
    </xf>
    <xf numFmtId="49" fontId="10" fillId="0" borderId="6" xfId="31" applyNumberFormat="1" applyFont="1" applyBorder="1" applyAlignment="1">
      <alignment horizontal="center" vertical="center" wrapText="1"/>
    </xf>
    <xf numFmtId="0" fontId="14" fillId="37" borderId="28" xfId="35" applyFont="1" applyFill="1" applyBorder="1" applyAlignment="1" applyProtection="1">
      <alignment horizontal="center" vertical="center" wrapText="1"/>
    </xf>
    <xf numFmtId="0" fontId="14" fillId="37" borderId="56" xfId="35" applyFont="1" applyFill="1" applyBorder="1" applyAlignment="1" applyProtection="1">
      <alignment horizontal="center" vertical="center" wrapText="1"/>
    </xf>
    <xf numFmtId="0" fontId="14" fillId="37" borderId="19" xfId="35" applyFont="1" applyFill="1" applyBorder="1" applyAlignment="1" applyProtection="1">
      <alignment horizontal="center" vertical="center" wrapText="1"/>
    </xf>
    <xf numFmtId="0" fontId="14" fillId="0" borderId="28" xfId="35" applyFont="1" applyFill="1" applyBorder="1" applyAlignment="1" applyProtection="1">
      <alignment horizontal="center" vertical="top" wrapText="1"/>
    </xf>
    <xf numFmtId="0" fontId="14" fillId="0" borderId="56" xfId="35" applyFont="1" applyFill="1" applyBorder="1" applyAlignment="1" applyProtection="1">
      <alignment horizontal="center" vertical="top" wrapText="1"/>
    </xf>
    <xf numFmtId="0" fontId="14" fillId="0" borderId="19" xfId="35" applyFont="1" applyFill="1" applyBorder="1" applyAlignment="1" applyProtection="1">
      <alignment horizontal="center" vertical="top" wrapText="1"/>
    </xf>
    <xf numFmtId="0" fontId="14" fillId="37" borderId="43" xfId="35" applyFont="1" applyFill="1" applyBorder="1" applyAlignment="1" applyProtection="1">
      <alignment horizontal="center" vertical="center" wrapText="1"/>
    </xf>
    <xf numFmtId="0" fontId="14" fillId="37" borderId="63" xfId="35" applyFont="1" applyFill="1" applyBorder="1" applyAlignment="1" applyProtection="1">
      <alignment horizontal="center" vertical="center" wrapText="1"/>
    </xf>
    <xf numFmtId="0" fontId="14" fillId="37" borderId="20" xfId="35" applyFont="1" applyFill="1" applyBorder="1" applyAlignment="1" applyProtection="1">
      <alignment horizontal="center" vertical="center" wrapText="1"/>
    </xf>
    <xf numFmtId="0" fontId="14" fillId="44" borderId="46" xfId="0" applyFont="1" applyFill="1" applyBorder="1" applyAlignment="1">
      <alignment horizontal="center" vertical="top" wrapText="1"/>
    </xf>
    <xf numFmtId="0" fontId="14" fillId="44" borderId="30" xfId="0" applyFont="1" applyFill="1" applyBorder="1" applyAlignment="1">
      <alignment horizontal="center" vertical="top" wrapText="1"/>
    </xf>
    <xf numFmtId="0" fontId="44" fillId="37" borderId="28" xfId="35" applyFont="1" applyFill="1" applyBorder="1" applyAlignment="1" applyProtection="1">
      <alignment horizontal="center" vertical="center" wrapText="1"/>
    </xf>
    <xf numFmtId="0" fontId="44" fillId="37" borderId="56" xfId="35" applyFont="1" applyFill="1" applyBorder="1" applyAlignment="1" applyProtection="1">
      <alignment horizontal="center" vertical="center" wrapText="1"/>
    </xf>
    <xf numFmtId="0" fontId="44" fillId="37" borderId="19" xfId="35" applyFont="1" applyFill="1" applyBorder="1" applyAlignment="1" applyProtection="1">
      <alignment horizontal="center" vertical="center" wrapText="1"/>
    </xf>
    <xf numFmtId="0" fontId="14" fillId="0" borderId="60" xfId="35" applyFont="1" applyFill="1" applyBorder="1" applyAlignment="1" applyProtection="1">
      <alignment horizontal="center" vertical="center" wrapText="1"/>
    </xf>
    <xf numFmtId="0" fontId="14" fillId="0" borderId="56" xfId="35" applyFont="1" applyFill="1" applyBorder="1" applyAlignment="1" applyProtection="1">
      <alignment horizontal="center" vertical="center" wrapText="1"/>
    </xf>
    <xf numFmtId="0" fontId="14" fillId="0" borderId="19" xfId="35" applyFont="1" applyFill="1" applyBorder="1" applyAlignment="1" applyProtection="1">
      <alignment horizontal="center" vertical="center" wrapText="1"/>
    </xf>
    <xf numFmtId="0" fontId="14" fillId="0" borderId="61" xfId="35" applyFont="1" applyFill="1" applyBorder="1" applyAlignment="1" applyProtection="1">
      <alignment horizontal="center" vertical="center" wrapText="1"/>
    </xf>
    <xf numFmtId="0" fontId="14" fillId="0" borderId="30" xfId="35" applyFont="1" applyFill="1" applyBorder="1" applyAlignment="1" applyProtection="1">
      <alignment horizontal="center" vertical="center" wrapText="1"/>
    </xf>
    <xf numFmtId="0" fontId="14" fillId="38" borderId="60" xfId="0" applyFont="1" applyFill="1" applyBorder="1" applyAlignment="1">
      <alignment horizontal="center" vertical="top" wrapText="1"/>
    </xf>
    <xf numFmtId="0" fontId="14" fillId="38" borderId="62" xfId="0" applyFont="1" applyFill="1" applyBorder="1" applyAlignment="1">
      <alignment horizontal="center" vertical="top" wrapText="1"/>
    </xf>
    <xf numFmtId="0" fontId="14" fillId="38" borderId="28" xfId="0" applyFont="1" applyFill="1" applyBorder="1" applyAlignment="1">
      <alignment horizontal="center" vertical="top" wrapText="1"/>
    </xf>
    <xf numFmtId="0" fontId="14" fillId="38" borderId="56" xfId="0" applyFont="1" applyFill="1" applyBorder="1" applyAlignment="1">
      <alignment horizontal="center" vertical="top" wrapText="1"/>
    </xf>
    <xf numFmtId="0" fontId="14" fillId="38" borderId="19" xfId="0" applyFont="1" applyFill="1" applyBorder="1" applyAlignment="1">
      <alignment horizontal="center" vertical="top" wrapText="1"/>
    </xf>
    <xf numFmtId="0" fontId="44" fillId="42" borderId="28" xfId="35" applyFont="1" applyFill="1" applyBorder="1" applyAlignment="1" applyProtection="1">
      <alignment horizontal="center" vertical="center" wrapText="1"/>
    </xf>
    <xf numFmtId="0" fontId="44" fillId="42" borderId="56" xfId="35" applyFont="1" applyFill="1" applyBorder="1" applyAlignment="1" applyProtection="1">
      <alignment horizontal="center" vertical="center" wrapText="1"/>
    </xf>
    <xf numFmtId="0" fontId="44" fillId="42" borderId="19" xfId="35" applyFont="1" applyFill="1" applyBorder="1" applyAlignment="1" applyProtection="1">
      <alignment horizontal="center" vertical="center" wrapText="1"/>
    </xf>
    <xf numFmtId="0" fontId="14" fillId="38" borderId="30" xfId="0" applyFont="1" applyFill="1" applyBorder="1" applyAlignment="1">
      <alignment horizontal="center" vertical="top" wrapText="1"/>
    </xf>
    <xf numFmtId="0" fontId="14" fillId="38" borderId="46" xfId="0" applyFont="1" applyFill="1" applyBorder="1" applyAlignment="1">
      <alignment horizontal="center" vertical="top" wrapText="1"/>
    </xf>
    <xf numFmtId="0" fontId="33" fillId="35" borderId="25" xfId="0" applyFont="1" applyFill="1" applyBorder="1" applyAlignment="1" applyProtection="1">
      <alignment horizontal="center" vertical="center"/>
    </xf>
    <xf numFmtId="0" fontId="33" fillId="35" borderId="27" xfId="0" applyFont="1" applyFill="1" applyBorder="1" applyAlignment="1" applyProtection="1">
      <alignment horizontal="center" vertical="center"/>
    </xf>
    <xf numFmtId="0" fontId="14" fillId="0" borderId="42" xfId="35" applyFont="1" applyFill="1" applyBorder="1" applyAlignment="1" applyProtection="1">
      <alignment horizontal="center" vertical="center" wrapText="1"/>
    </xf>
    <xf numFmtId="0" fontId="14" fillId="0" borderId="57" xfId="35" applyFont="1" applyFill="1" applyBorder="1" applyAlignment="1" applyProtection="1">
      <alignment horizontal="center" vertical="center" wrapText="1"/>
    </xf>
    <xf numFmtId="0" fontId="14" fillId="0" borderId="22" xfId="35" applyFont="1" applyFill="1" applyBorder="1" applyAlignment="1" applyProtection="1">
      <alignment horizontal="center" vertical="center" wrapText="1"/>
    </xf>
    <xf numFmtId="0" fontId="14" fillId="0" borderId="28" xfId="35" applyFont="1" applyFill="1" applyBorder="1" applyAlignment="1" applyProtection="1">
      <alignment horizontal="center" vertical="center" wrapText="1"/>
    </xf>
    <xf numFmtId="0" fontId="14" fillId="48" borderId="58" xfId="0" applyFont="1" applyFill="1" applyBorder="1" applyAlignment="1">
      <alignment horizontal="center" vertical="top" wrapText="1"/>
    </xf>
    <xf numFmtId="0" fontId="14" fillId="48" borderId="59" xfId="0" applyFont="1" applyFill="1" applyBorder="1" applyAlignment="1">
      <alignment horizontal="center" vertical="top" wrapText="1"/>
    </xf>
    <xf numFmtId="0" fontId="35" fillId="0" borderId="0" xfId="35" applyFont="1" applyFill="1" applyAlignment="1" applyProtection="1">
      <alignment horizontal="left" vertical="center" wrapText="1"/>
    </xf>
    <xf numFmtId="0" fontId="32" fillId="37" borderId="43" xfId="35" applyFont="1" applyFill="1" applyBorder="1" applyAlignment="1" applyProtection="1">
      <alignment horizontal="center" vertical="center" wrapText="1"/>
    </xf>
    <xf numFmtId="0" fontId="32" fillId="37" borderId="20" xfId="35" applyFont="1" applyFill="1" applyBorder="1" applyAlignment="1" applyProtection="1">
      <alignment horizontal="center" vertical="center" wrapText="1"/>
    </xf>
    <xf numFmtId="0" fontId="32" fillId="0" borderId="28" xfId="35" applyFont="1" applyFill="1" applyBorder="1" applyAlignment="1" applyProtection="1">
      <alignment horizontal="center" vertical="top" wrapText="1"/>
    </xf>
    <xf numFmtId="0" fontId="32" fillId="0" borderId="19" xfId="35" applyFont="1" applyFill="1" applyBorder="1" applyAlignment="1" applyProtection="1">
      <alignment horizontal="center" vertical="top" wrapText="1"/>
    </xf>
    <xf numFmtId="0" fontId="32" fillId="38" borderId="28" xfId="0" applyFont="1" applyFill="1" applyBorder="1" applyAlignment="1">
      <alignment horizontal="center" vertical="top" wrapText="1"/>
    </xf>
    <xf numFmtId="0" fontId="32" fillId="38" borderId="19" xfId="0" applyFont="1" applyFill="1" applyBorder="1" applyAlignment="1">
      <alignment horizontal="center" vertical="top" wrapText="1"/>
    </xf>
    <xf numFmtId="0" fontId="41" fillId="35" borderId="25" xfId="0" applyFont="1" applyFill="1" applyBorder="1" applyAlignment="1" applyProtection="1">
      <alignment horizontal="center" vertical="center"/>
    </xf>
    <xf numFmtId="0" fontId="41" fillId="35" borderId="26" xfId="0" applyFont="1" applyFill="1" applyBorder="1" applyAlignment="1" applyProtection="1">
      <alignment horizontal="center" vertical="center"/>
    </xf>
    <xf numFmtId="0" fontId="41" fillId="35" borderId="27" xfId="0" applyFont="1" applyFill="1" applyBorder="1" applyAlignment="1" applyProtection="1">
      <alignment horizontal="center" vertical="center"/>
    </xf>
    <xf numFmtId="0" fontId="32" fillId="0" borderId="42" xfId="35" applyFont="1" applyFill="1" applyBorder="1" applyAlignment="1" applyProtection="1">
      <alignment horizontal="center" vertical="center" wrapText="1"/>
    </xf>
    <xf numFmtId="0" fontId="32" fillId="0" borderId="22" xfId="35" applyFont="1" applyFill="1" applyBorder="1" applyAlignment="1" applyProtection="1">
      <alignment horizontal="center" vertical="center" wrapText="1"/>
    </xf>
    <xf numFmtId="0" fontId="32" fillId="0" borderId="28" xfId="35" applyFont="1" applyFill="1" applyBorder="1" applyAlignment="1" applyProtection="1">
      <alignment horizontal="center" vertical="center" wrapText="1"/>
    </xf>
    <xf numFmtId="0" fontId="32" fillId="0" borderId="19" xfId="35" applyFont="1" applyFill="1" applyBorder="1" applyAlignment="1" applyProtection="1">
      <alignment horizontal="center" vertical="center" wrapText="1"/>
    </xf>
    <xf numFmtId="0" fontId="32" fillId="37" borderId="28" xfId="35" applyFont="1" applyFill="1" applyBorder="1" applyAlignment="1" applyProtection="1">
      <alignment horizontal="center" vertical="center" wrapText="1"/>
    </xf>
    <xf numFmtId="0" fontId="32" fillId="37" borderId="19" xfId="35" applyFont="1" applyFill="1" applyBorder="1" applyAlignment="1" applyProtection="1">
      <alignment horizontal="center" vertical="center" wrapText="1"/>
    </xf>
    <xf numFmtId="0" fontId="37" fillId="37" borderId="28" xfId="35" applyFont="1" applyFill="1" applyBorder="1" applyAlignment="1" applyProtection="1">
      <alignment horizontal="center" vertical="center" wrapText="1"/>
    </xf>
    <xf numFmtId="0" fontId="37" fillId="37" borderId="19" xfId="35" applyFont="1" applyFill="1" applyBorder="1" applyAlignment="1" applyProtection="1">
      <alignment horizontal="center" vertical="center" wrapText="1"/>
    </xf>
    <xf numFmtId="0" fontId="52" fillId="0" borderId="64" xfId="0" applyFont="1" applyBorder="1" applyAlignment="1">
      <alignment horizontal="center" vertical="center"/>
    </xf>
    <xf numFmtId="0" fontId="52" fillId="0" borderId="38" xfId="0" applyFont="1" applyBorder="1" applyAlignment="1">
      <alignment horizontal="center" vertical="center"/>
    </xf>
    <xf numFmtId="0" fontId="51" fillId="0" borderId="65" xfId="0" applyFont="1" applyBorder="1" applyAlignment="1">
      <alignment horizontal="center" vertical="center"/>
    </xf>
    <xf numFmtId="0" fontId="51" fillId="0" borderId="62" xfId="0" applyFont="1" applyBorder="1" applyAlignment="1">
      <alignment horizontal="center" vertical="center"/>
    </xf>
    <xf numFmtId="0" fontId="51" fillId="0" borderId="66" xfId="0" applyFont="1" applyBorder="1" applyAlignment="1">
      <alignment horizontal="center" vertical="center"/>
    </xf>
    <xf numFmtId="0" fontId="51" fillId="0" borderId="49" xfId="0" applyFont="1" applyBorder="1" applyAlignment="1">
      <alignment horizontal="center" vertical="center"/>
    </xf>
    <xf numFmtId="0" fontId="53" fillId="0" borderId="46" xfId="0" applyFont="1" applyBorder="1" applyAlignment="1">
      <alignment horizontal="center" vertical="center"/>
    </xf>
    <xf numFmtId="0" fontId="53" fillId="0" borderId="56" xfId="0" applyFont="1" applyBorder="1" applyAlignment="1">
      <alignment horizontal="center" vertical="center"/>
    </xf>
    <xf numFmtId="0" fontId="53" fillId="0" borderId="16" xfId="0" applyFont="1" applyBorder="1" applyAlignment="1">
      <alignment horizontal="center" vertical="center"/>
    </xf>
  </cellXfs>
  <cellStyles count="78">
    <cellStyle name="20% - Colore 1 2" xfId="1"/>
    <cellStyle name="20% - Colore 2 2" xfId="2"/>
    <cellStyle name="20% - Colore 3 2" xfId="3"/>
    <cellStyle name="20% - Colore 4 2" xfId="4"/>
    <cellStyle name="20% - Colore 5 2" xfId="5"/>
    <cellStyle name="20% - Colore 6 2" xfId="6"/>
    <cellStyle name="40% - Colore 1 2" xfId="7"/>
    <cellStyle name="40% - Colore 2 2" xfId="8"/>
    <cellStyle name="40% - Colore 3 2" xfId="9"/>
    <cellStyle name="40% - Colore 4 2" xfId="10"/>
    <cellStyle name="40% - Colore 5 2" xfId="11"/>
    <cellStyle name="40% - Colore 6 2" xfId="12"/>
    <cellStyle name="60% - Colore 1 2" xfId="13"/>
    <cellStyle name="60% - Colore 2 2" xfId="14"/>
    <cellStyle name="60% - Colore 3 2" xfId="15"/>
    <cellStyle name="60% - Colore 4 2" xfId="16"/>
    <cellStyle name="60% - Colore 5 2" xfId="17"/>
    <cellStyle name="60% - Colore 6 2" xfId="18"/>
    <cellStyle name="Calcolo 2" xfId="19"/>
    <cellStyle name="Cella collegata 2" xfId="20"/>
    <cellStyle name="Cella da controllare 2" xfId="21"/>
    <cellStyle name="Colore 1 2" xfId="22"/>
    <cellStyle name="Colore 2 2" xfId="23"/>
    <cellStyle name="Colore 3 2" xfId="24"/>
    <cellStyle name="Colore 4 2" xfId="25"/>
    <cellStyle name="Colore 5 2" xfId="26"/>
    <cellStyle name="Colore 6 2" xfId="27"/>
    <cellStyle name="Input 2" xfId="28"/>
    <cellStyle name="Migliaia" xfId="29" builtinId="3"/>
    <cellStyle name="Neutrale 2" xfId="30"/>
    <cellStyle name="Normale" xfId="0" builtinId="0"/>
    <cellStyle name="Normale 2" xfId="31"/>
    <cellStyle name="Normale 2 2" xfId="32"/>
    <cellStyle name="Normale 3" xfId="33"/>
    <cellStyle name="Normale 5" xfId="34"/>
    <cellStyle name="Normale_FORM Investimenti CEPA 2° REV.1" xfId="35"/>
    <cellStyle name="Nota 2" xfId="36"/>
    <cellStyle name="Output 2" xfId="37"/>
    <cellStyle name="SAS FM Client calculated data cell (data entry table)" xfId="38"/>
    <cellStyle name="SAS FM Client calculated data cell (data entry table) 2" xfId="39"/>
    <cellStyle name="SAS FM Client calculated data cell (read only table)" xfId="40"/>
    <cellStyle name="SAS FM Client calculated data cell (read only table) 2" xfId="41"/>
    <cellStyle name="SAS FM Column drillable header" xfId="42"/>
    <cellStyle name="SAS FM Column drillable header 2" xfId="43"/>
    <cellStyle name="SAS FM Column header" xfId="44"/>
    <cellStyle name="SAS FM Column header 2" xfId="45"/>
    <cellStyle name="SAS FM Drill path" xfId="46"/>
    <cellStyle name="SAS FM Invalid data cell" xfId="47"/>
    <cellStyle name="SAS FM Invalid data cell 2" xfId="48"/>
    <cellStyle name="SAS FM No query data cell" xfId="49"/>
    <cellStyle name="SAS FM No query data cell 2" xfId="50"/>
    <cellStyle name="SAS FM Protected member data cell" xfId="51"/>
    <cellStyle name="SAS FM Protected member data cell 2" xfId="52"/>
    <cellStyle name="SAS FM Read-only data cell (data entry table)" xfId="53"/>
    <cellStyle name="SAS FM Read-only data cell (data entry table) 2" xfId="54"/>
    <cellStyle name="SAS FM Read-only data cell (read-only table)" xfId="55"/>
    <cellStyle name="SAS FM Read-only data cell (read-only table) 2" xfId="56"/>
    <cellStyle name="SAS FM Row drillable header" xfId="57"/>
    <cellStyle name="SAS FM Row drillable header 2" xfId="58"/>
    <cellStyle name="SAS FM Row drillable header_FORM Investimenti CEPA 2° REV.1" xfId="59"/>
    <cellStyle name="SAS FM Row header" xfId="60"/>
    <cellStyle name="SAS FM Row header 2" xfId="61"/>
    <cellStyle name="SAS FM Row header_FORM Investimenti CEPA 2° REV.1" xfId="62"/>
    <cellStyle name="SAS FM Slicers" xfId="63"/>
    <cellStyle name="SAS FM Supplemented member data cell" xfId="64"/>
    <cellStyle name="SAS FM Supplemented member data cell 2" xfId="65"/>
    <cellStyle name="SAS FM Writeable data cell" xfId="66"/>
    <cellStyle name="SAS FM Writeable data cell 2" xfId="67"/>
    <cellStyle name="Testo avviso 2" xfId="68"/>
    <cellStyle name="Testo descrittivo 2" xfId="69"/>
    <cellStyle name="Titolo 1 2" xfId="70"/>
    <cellStyle name="Titolo 2 2" xfId="71"/>
    <cellStyle name="Titolo 3 2" xfId="72"/>
    <cellStyle name="Titolo 4 2" xfId="73"/>
    <cellStyle name="Titolo 5" xfId="74"/>
    <cellStyle name="Totale 2" xfId="75"/>
    <cellStyle name="Valore non valido 2" xfId="76"/>
    <cellStyle name="Valore valido 2" xfId="77"/>
  </cellStyles>
  <dxfs count="10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fgColor indexed="64"/>
          <bgColor rgb="FF92D050"/>
        </patternFill>
      </fill>
    </dxf>
    <dxf>
      <fill>
        <patternFill>
          <fgColor rgb="FF92D050"/>
        </patternFill>
      </fill>
    </dxf>
    <dxf>
      <fill>
        <patternFill>
          <bgColor indexed="1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FEFEF"/>
      <rgbColor rgb="00808080"/>
      <rgbColor rgb="009999FF"/>
      <rgbColor rgb="00993366"/>
      <rgbColor rgb="00FFFFCC"/>
      <rgbColor rgb="00CCFFFF"/>
      <rgbColor rgb="00660066"/>
      <rgbColor rgb="00FFE0E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CCE5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activeX1.xml><?xml version="1.0" encoding="utf-8"?>
<ax:ocx xmlns:ax="http://schemas.microsoft.com/office/2006/activeX" xmlns:r="http://schemas.openxmlformats.org/officeDocument/2006/relationships" ax:classid="{A37BBB42-E8C1-4E09-B9CA-F009CE620C08}" ax:persistence="persistPropertyBag">
  <ax:ocxPr ax:name="RawObjectTypeName" ax:value=""/>
  <ax:ocxPr ax:name="RawObjectAssemblyName" ax:value=""/>
  <ax:ocxPr ax:name="RawObjectAssemblyPath" ax:value=""/>
  <ax:ocxPr ax:name="Cookie" ax:value="_ActiveXWrapper2:CONTO SP:NewTable2_Slicer_3:98ee168c-2d13-406d-b830-493d2e574543"/>
  <ax:ocxPr ax:name="ControlInfo_cb" ax:value="0"/>
  <ax:ocxPr ax:name="ControlInfo_hAccel" ax:value="0"/>
  <ax:ocxPr ax:name="ControlInfo_cAccel" ax:value="0"/>
  <ax:ocxPr ax:name="ControlInfo_dwFlags" ax:value="0"/>
  <ax:ocxPr ax:name="MiscStatusBits" ax:value="0"/>
  <ax:ocxPr ax:name="Sizel_cx" ax:value="529"/>
  <ax:ocxPr ax:name="Sizel_cy" ax:value="503"/>
  <ax:ocxPr ax:name="IsDynamic" ax:value="-1"/>
</ax:ocx>
</file>

<file path=xl/activeX/activeX2.xml><?xml version="1.0" encoding="utf-8"?>
<ax:ocx xmlns:ax="http://schemas.microsoft.com/office/2006/activeX" xmlns:r="http://schemas.openxmlformats.org/officeDocument/2006/relationships" ax:classid="{A37BBB42-E8C1-4E09-B9CA-F009CE620C08}" ax:persistence="persistPropertyBag">
  <ax:ocxPr ax:name="RawObjectTypeName" ax:value=""/>
  <ax:ocxPr ax:name="RawObjectAssemblyName" ax:value=""/>
  <ax:ocxPr ax:name="RawObjectAssemblyPath" ax:value=""/>
  <ax:ocxPr ax:name="Cookie" ax:value="_ActiveXWrapper1:CONTO SP:NewTable1_Slicer_4:06351698-7c3b-4397-aac8-d13aaf6d3a2b"/>
  <ax:ocxPr ax:name="ControlInfo_cb" ax:value="0"/>
  <ax:ocxPr ax:name="ControlInfo_hAccel" ax:value="0"/>
  <ax:ocxPr ax:name="ControlInfo_cAccel" ax:value="0"/>
  <ax:ocxPr ax:name="ControlInfo_dwFlags" ax:value="0"/>
  <ax:ocxPr ax:name="MiscStatusBits" ax:value="0"/>
  <ax:ocxPr ax:name="Sizel_cx" ax:value="529"/>
  <ax:ocxPr ax:name="Sizel_cy" ax:value="503"/>
  <ax:ocxPr ax:name="IsDynamic" ax:value="-1"/>
</ax:ocx>
</file>

<file path=xl/activeX/activeX3.xml><?xml version="1.0" encoding="utf-8"?>
<ax:ocx xmlns:ax="http://schemas.microsoft.com/office/2006/activeX" xmlns:r="http://schemas.openxmlformats.org/officeDocument/2006/relationships" ax:classid="{A37BBB42-E8C1-4E09-B9CA-F009CE620C08}" ax:persistence="persistPropertyBag">
  <ax:ocxPr ax:name="RawObjectTypeName" ax:value=""/>
  <ax:ocxPr ax:name="RawObjectAssemblyName" ax:value=""/>
  <ax:ocxPr ax:name="RawObjectAssemblyPath" ax:value=""/>
  <ax:ocxPr ax:name="Cookie" ax:value="_ActiveXWrapper2:CHECK:NewTable4_Slicer_4:bbccfc29-4b6c-45f7-9476-32894ed0ffb0"/>
  <ax:ocxPr ax:name="ControlInfo_cb" ax:value="0"/>
  <ax:ocxPr ax:name="ControlInfo_hAccel" ax:value="0"/>
  <ax:ocxPr ax:name="ControlInfo_cAccel" ax:value="0"/>
  <ax:ocxPr ax:name="ControlInfo_dwFlags" ax:value="0"/>
  <ax:ocxPr ax:name="MiscStatusBits" ax:value="0"/>
  <ax:ocxPr ax:name="Sizel_cx" ax:value="529"/>
  <ax:ocxPr ax:name="Sizel_cy" ax:value="503"/>
  <ax:ocxPr ax:name="IsDynamic" ax:value="-1"/>
</ax:ocx>
</file>

<file path=xl/activeX/activeX4.xml><?xml version="1.0" encoding="utf-8"?>
<ax:ocx xmlns:ax="http://schemas.microsoft.com/office/2006/activeX" xmlns:r="http://schemas.openxmlformats.org/officeDocument/2006/relationships" ax:classid="{A37BBB42-E8C1-4E09-B9CA-F009CE620C08}" ax:persistence="persistPropertyBag">
  <ax:ocxPr ax:name="RawObjectTypeName" ax:value=""/>
  <ax:ocxPr ax:name="RawObjectAssemblyName" ax:value=""/>
  <ax:ocxPr ax:name="RawObjectAssemblyPath" ax:value=""/>
  <ax:ocxPr ax:name="Cookie" ax:value="_ActiveXWrapper1:CHECK:NewTable5_Slicer_1:4d772904-a74c-407b-b7b7-11338705d382"/>
  <ax:ocxPr ax:name="ControlInfo_cb" ax:value="0"/>
  <ax:ocxPr ax:name="ControlInfo_hAccel" ax:value="0"/>
  <ax:ocxPr ax:name="ControlInfo_cAccel" ax:value="0"/>
  <ax:ocxPr ax:name="ControlInfo_dwFlags" ax:value="0"/>
  <ax:ocxPr ax:name="MiscStatusBits" ax:value="0"/>
  <ax:ocxPr ax:name="Sizel_cx" ax:value="529"/>
  <ax:ocxPr ax:name="Sizel_cy" ax:value="503"/>
  <ax:ocxPr ax:name="IsDynamic" ax:value="-1"/>
</ax:ocx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1200150</xdr:colOff>
      <xdr:row>6</xdr:row>
      <xdr:rowOff>0</xdr:rowOff>
    </xdr:from>
    <xdr:to>
      <xdr:col>4</xdr:col>
      <xdr:colOff>1028700</xdr:colOff>
      <xdr:row>9</xdr:row>
      <xdr:rowOff>9525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24525" y="3943350"/>
          <a:ext cx="5629275" cy="189547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In questo foglio devono veniere riportate (in automatico) solo le righe compilate dei fogli "2012-Capitalizzato" e "2012-Imm.in corso" con i totali riportati nella riga 5 ed escludendo le righe vuote, in modo da avere un quadro complessivo degli investimenti 2012.</a:t>
          </a:r>
        </a:p>
        <a:p>
          <a:pPr algn="l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Riuscite a sviluppare un processo che faccia ciò?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4</xdr:row>
      <xdr:rowOff>66675</xdr:rowOff>
    </xdr:from>
    <xdr:to>
      <xdr:col>7</xdr:col>
      <xdr:colOff>142875</xdr:colOff>
      <xdr:row>7</xdr:row>
      <xdr:rowOff>219075</xdr:rowOff>
    </xdr:to>
    <xdr:sp macro="" textlink="">
      <xdr:nvSpPr>
        <xdr:cNvPr id="2" name="Text Box 20"/>
        <xdr:cNvSpPr txBox="1">
          <a:spLocks noChangeArrowheads="1"/>
        </xdr:cNvSpPr>
      </xdr:nvSpPr>
      <xdr:spPr bwMode="auto">
        <a:xfrm>
          <a:off x="5467350" y="895350"/>
          <a:ext cx="2047875" cy="99060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FOGLIO DA NASCONDERE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53</xdr:row>
          <xdr:rowOff>9525</xdr:rowOff>
        </xdr:from>
        <xdr:to>
          <xdr:col>1</xdr:col>
          <xdr:colOff>200025</xdr:colOff>
          <xdr:row>54</xdr:row>
          <xdr:rowOff>0</xdr:rowOff>
        </xdr:to>
        <xdr:sp macro="" textlink="">
          <xdr:nvSpPr>
            <xdr:cNvPr id="1048" name="_ActiveXWrapper1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260</xdr:row>
          <xdr:rowOff>9525</xdr:rowOff>
        </xdr:from>
        <xdr:to>
          <xdr:col>1</xdr:col>
          <xdr:colOff>200025</xdr:colOff>
          <xdr:row>261</xdr:row>
          <xdr:rowOff>0</xdr:rowOff>
        </xdr:to>
        <xdr:sp macro="" textlink="">
          <xdr:nvSpPr>
            <xdr:cNvPr id="1049" name="_ActiveXWrapper2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20</xdr:row>
          <xdr:rowOff>9525</xdr:rowOff>
        </xdr:from>
        <xdr:to>
          <xdr:col>1</xdr:col>
          <xdr:colOff>200025</xdr:colOff>
          <xdr:row>21</xdr:row>
          <xdr:rowOff>0</xdr:rowOff>
        </xdr:to>
        <xdr:sp macro="" textlink="">
          <xdr:nvSpPr>
            <xdr:cNvPr id="14394" name="_ActiveXWrapper1" hidden="1">
              <a:extLst>
                <a:ext uri="{63B3BB69-23CF-44E3-9099-C40C66FF867C}">
                  <a14:compatExt spid="_x0000_s143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11</xdr:row>
          <xdr:rowOff>9525</xdr:rowOff>
        </xdr:from>
        <xdr:to>
          <xdr:col>1</xdr:col>
          <xdr:colOff>200025</xdr:colOff>
          <xdr:row>11</xdr:row>
          <xdr:rowOff>190500</xdr:rowOff>
        </xdr:to>
        <xdr:sp macro="" textlink="">
          <xdr:nvSpPr>
            <xdr:cNvPr id="14395" name="_ActiveXWrapper2" hidden="1">
              <a:extLst>
                <a:ext uri="{63B3BB69-23CF-44E3-9099-C40C66FF867C}">
                  <a14:compatExt spid="_x0000_s143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14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bella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P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omments" Target="../comments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4.xml"/><Relationship Id="rId5" Type="http://schemas.openxmlformats.org/officeDocument/2006/relationships/image" Target="../media/image1.emf"/><Relationship Id="rId4" Type="http://schemas.openxmlformats.org/officeDocument/2006/relationships/control" Target="../activeX/activeX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2"/>
  <dimension ref="A1:L54"/>
  <sheetViews>
    <sheetView zoomScaleNormal="100" workbookViewId="0">
      <selection activeCell="F7" sqref="F7"/>
    </sheetView>
  </sheetViews>
  <sheetFormatPr defaultColWidth="0" defaultRowHeight="0" customHeight="1" zeroHeight="1" x14ac:dyDescent="0.2"/>
  <cols>
    <col min="1" max="1" width="9.140625" style="208" customWidth="1"/>
    <col min="2" max="2" width="14.140625" style="191" bestFit="1" customWidth="1"/>
    <col min="3" max="3" width="13.5703125" style="191" customWidth="1"/>
    <col min="4" max="8" width="9.140625" style="191" customWidth="1"/>
    <col min="9" max="9" width="9.140625" style="191" hidden="1" customWidth="1"/>
    <col min="10" max="10" width="3" style="191" hidden="1" customWidth="1"/>
    <col min="11" max="11" width="4" style="192" hidden="1" customWidth="1"/>
    <col min="12" max="12" width="58.28515625" style="192" hidden="1" customWidth="1"/>
    <col min="13" max="16384" width="9.140625" style="191" hidden="1"/>
  </cols>
  <sheetData>
    <row r="1" spans="1:12" ht="12.75" x14ac:dyDescent="0.2">
      <c r="A1" s="188"/>
      <c r="B1" s="189"/>
      <c r="C1" s="189"/>
      <c r="D1" s="189"/>
      <c r="E1" s="189"/>
      <c r="F1" s="189"/>
      <c r="G1" s="189"/>
      <c r="H1" s="190"/>
    </row>
    <row r="2" spans="1:12" s="197" customFormat="1" ht="12.75" x14ac:dyDescent="0.2">
      <c r="A2" s="193" t="s">
        <v>0</v>
      </c>
      <c r="B2" s="194" t="str">
        <f>ANAGR!A2</f>
        <v>500</v>
      </c>
      <c r="C2" s="194" t="str">
        <f>ANAGR!B2</f>
        <v>Azienda Zero</v>
      </c>
      <c r="D2" s="195"/>
      <c r="E2" s="195"/>
      <c r="F2" s="195"/>
      <c r="G2" s="195"/>
      <c r="H2" s="196"/>
      <c r="J2" s="198"/>
      <c r="K2" s="199"/>
      <c r="L2" s="199"/>
    </row>
    <row r="3" spans="1:12" ht="12.75" x14ac:dyDescent="0.2">
      <c r="A3" s="193" t="s">
        <v>1</v>
      </c>
      <c r="B3" s="200" t="str">
        <f>ANAGR!C2</f>
        <v>2017</v>
      </c>
      <c r="C3" s="201"/>
      <c r="D3" s="201"/>
      <c r="E3" s="201"/>
      <c r="F3" s="201"/>
      <c r="G3" s="201"/>
      <c r="H3" s="202"/>
      <c r="J3" s="203"/>
    </row>
    <row r="4" spans="1:12" ht="12.75" x14ac:dyDescent="0.2">
      <c r="A4" s="193"/>
      <c r="B4" s="201"/>
      <c r="C4" s="201"/>
      <c r="D4" s="201"/>
      <c r="E4" s="201"/>
      <c r="F4" s="201"/>
      <c r="G4" s="201"/>
      <c r="H4" s="202"/>
      <c r="J4" s="203"/>
    </row>
    <row r="5" spans="1:12" ht="12.75" x14ac:dyDescent="0.2">
      <c r="A5" s="193" t="s">
        <v>2</v>
      </c>
      <c r="B5" s="200" t="str">
        <f>ANAGR!D2</f>
        <v>PREV</v>
      </c>
      <c r="C5" s="201"/>
      <c r="D5" s="201"/>
      <c r="E5" s="201"/>
      <c r="F5" s="201"/>
      <c r="G5" s="201"/>
      <c r="H5" s="202"/>
      <c r="J5" s="203"/>
    </row>
    <row r="6" spans="1:12" ht="12.75" x14ac:dyDescent="0.2">
      <c r="A6" s="193"/>
      <c r="B6" s="204"/>
      <c r="C6" s="201"/>
      <c r="D6" s="201"/>
      <c r="E6" s="201"/>
      <c r="F6" s="201"/>
      <c r="G6" s="201"/>
      <c r="H6" s="202"/>
      <c r="J6" s="203"/>
    </row>
    <row r="7" spans="1:12" ht="12" customHeight="1" x14ac:dyDescent="0.2">
      <c r="A7" s="193" t="s">
        <v>3</v>
      </c>
      <c r="B7" s="214" t="s">
        <v>4</v>
      </c>
      <c r="C7" s="201"/>
      <c r="D7" s="201"/>
      <c r="E7" s="201"/>
      <c r="F7" s="201"/>
      <c r="G7" s="201"/>
      <c r="H7" s="202"/>
      <c r="J7" s="203"/>
    </row>
    <row r="8" spans="1:12" ht="12.75" x14ac:dyDescent="0.2">
      <c r="A8" s="193"/>
      <c r="B8" s="201"/>
      <c r="C8" s="201"/>
      <c r="D8" s="201"/>
      <c r="E8" s="201"/>
      <c r="F8" s="201"/>
      <c r="G8" s="201"/>
      <c r="H8" s="202"/>
      <c r="J8" s="203"/>
    </row>
    <row r="9" spans="1:12" ht="12.75" x14ac:dyDescent="0.2">
      <c r="A9" s="193"/>
      <c r="B9" s="201"/>
      <c r="C9" s="201"/>
      <c r="D9" s="201"/>
      <c r="E9" s="201"/>
      <c r="F9" s="201"/>
      <c r="G9" s="201"/>
      <c r="H9" s="202"/>
      <c r="J9" s="203"/>
    </row>
    <row r="10" spans="1:12" ht="13.5" thickBot="1" x14ac:dyDescent="0.25">
      <c r="A10" s="205"/>
      <c r="B10" s="206"/>
      <c r="C10" s="206"/>
      <c r="D10" s="206"/>
      <c r="E10" s="206"/>
      <c r="F10" s="206"/>
      <c r="G10" s="206"/>
      <c r="H10" s="207"/>
      <c r="J10" s="203"/>
    </row>
    <row r="11" spans="1:12" ht="12.75" hidden="1" x14ac:dyDescent="0.2">
      <c r="K11" s="192">
        <v>311</v>
      </c>
      <c r="L11" s="192" t="s">
        <v>5</v>
      </c>
    </row>
    <row r="12" spans="1:12" ht="12.75" hidden="1" x14ac:dyDescent="0.2">
      <c r="K12" s="192">
        <v>312</v>
      </c>
      <c r="L12" s="192" t="s">
        <v>6</v>
      </c>
    </row>
    <row r="13" spans="1:12" ht="12.75" hidden="1" x14ac:dyDescent="0.2">
      <c r="K13" s="192">
        <v>313</v>
      </c>
      <c r="L13" s="192" t="s">
        <v>7</v>
      </c>
    </row>
    <row r="14" spans="1:12" ht="12.75" hidden="1" x14ac:dyDescent="0.2">
      <c r="K14" s="192">
        <v>314</v>
      </c>
      <c r="L14" s="192" t="s">
        <v>8</v>
      </c>
    </row>
    <row r="15" spans="1:12" ht="12.75" hidden="1" x14ac:dyDescent="0.2">
      <c r="K15" s="192">
        <v>315</v>
      </c>
      <c r="L15" s="192" t="s">
        <v>9</v>
      </c>
    </row>
    <row r="16" spans="1:12" ht="12.75" hidden="1" x14ac:dyDescent="0.2">
      <c r="K16" s="192">
        <v>951</v>
      </c>
      <c r="L16" s="192" t="s">
        <v>10</v>
      </c>
    </row>
    <row r="17" spans="11:12" s="191" customFormat="1" ht="12.75" hidden="1" x14ac:dyDescent="0.2">
      <c r="K17" s="192">
        <v>952</v>
      </c>
      <c r="L17" s="192" t="s">
        <v>11</v>
      </c>
    </row>
    <row r="18" spans="11:12" s="191" customFormat="1" ht="12.75" hidden="1" x14ac:dyDescent="0.2">
      <c r="K18" s="192">
        <v>953</v>
      </c>
      <c r="L18" s="192" t="s">
        <v>12</v>
      </c>
    </row>
    <row r="19" spans="11:12" s="191" customFormat="1" ht="12.75" hidden="1" x14ac:dyDescent="0.2">
      <c r="K19" s="192">
        <v>954</v>
      </c>
      <c r="L19" s="192" t="s">
        <v>13</v>
      </c>
    </row>
    <row r="20" spans="11:12" s="191" customFormat="1" ht="12.75" hidden="1" x14ac:dyDescent="0.2">
      <c r="K20" s="192">
        <v>955</v>
      </c>
      <c r="L20" s="192" t="s">
        <v>14</v>
      </c>
    </row>
    <row r="21" spans="11:12" s="191" customFormat="1" ht="12.75" hidden="1" x14ac:dyDescent="0.2">
      <c r="K21" s="192">
        <v>956</v>
      </c>
      <c r="L21" s="192" t="s">
        <v>15</v>
      </c>
    </row>
    <row r="22" spans="11:12" s="191" customFormat="1" ht="12.75" hidden="1" x14ac:dyDescent="0.2">
      <c r="K22" s="192">
        <v>957</v>
      </c>
      <c r="L22" s="192" t="s">
        <v>16</v>
      </c>
    </row>
    <row r="23" spans="11:12" s="191" customFormat="1" ht="12.75" hidden="1" x14ac:dyDescent="0.2">
      <c r="K23" s="192">
        <v>958</v>
      </c>
      <c r="L23" s="192" t="s">
        <v>17</v>
      </c>
    </row>
    <row r="24" spans="11:12" s="191" customFormat="1" ht="12.75" hidden="1" x14ac:dyDescent="0.2">
      <c r="K24" s="192">
        <v>959</v>
      </c>
      <c r="L24" s="192" t="s">
        <v>18</v>
      </c>
    </row>
    <row r="25" spans="11:12" s="191" customFormat="1" ht="12.75" hidden="1" x14ac:dyDescent="0.2">
      <c r="K25" s="192">
        <v>960</v>
      </c>
      <c r="L25" s="192" t="s">
        <v>19</v>
      </c>
    </row>
    <row r="26" spans="11:12" s="191" customFormat="1" ht="12.75" hidden="1" x14ac:dyDescent="0.2">
      <c r="K26" s="192">
        <v>962</v>
      </c>
      <c r="L26" s="192" t="s">
        <v>20</v>
      </c>
    </row>
    <row r="27" spans="11:12" s="191" customFormat="1" ht="12.75" hidden="1" x14ac:dyDescent="0.2">
      <c r="K27" s="192">
        <v>963</v>
      </c>
      <c r="L27" s="192" t="s">
        <v>21</v>
      </c>
    </row>
    <row r="28" spans="11:12" s="191" customFormat="1" ht="12.75" hidden="1" x14ac:dyDescent="0.2">
      <c r="K28" s="192">
        <v>964</v>
      </c>
      <c r="L28" s="192" t="s">
        <v>22</v>
      </c>
    </row>
    <row r="29" spans="11:12" s="191" customFormat="1" ht="12.75" hidden="1" x14ac:dyDescent="0.2">
      <c r="K29" s="192">
        <v>965</v>
      </c>
      <c r="L29" s="192" t="s">
        <v>23</v>
      </c>
    </row>
    <row r="30" spans="11:12" s="191" customFormat="1" ht="12.75" hidden="1" x14ac:dyDescent="0.2">
      <c r="K30" s="192">
        <v>966</v>
      </c>
      <c r="L30" s="192" t="s">
        <v>24</v>
      </c>
    </row>
    <row r="31" spans="11:12" s="191" customFormat="1" ht="12.75" hidden="1" x14ac:dyDescent="0.2">
      <c r="K31" s="192">
        <v>967</v>
      </c>
      <c r="L31" s="192" t="s">
        <v>25</v>
      </c>
    </row>
    <row r="32" spans="11:12" s="191" customFormat="1" ht="12.75" hidden="1" x14ac:dyDescent="0.2">
      <c r="K32" s="192">
        <v>968</v>
      </c>
      <c r="L32" s="192" t="s">
        <v>26</v>
      </c>
    </row>
    <row r="33" spans="11:12" s="191" customFormat="1" ht="12.75" hidden="1" x14ac:dyDescent="0.2">
      <c r="K33" s="192">
        <v>969</v>
      </c>
      <c r="L33" s="192" t="s">
        <v>27</v>
      </c>
    </row>
    <row r="34" spans="11:12" s="191" customFormat="1" ht="12.75" hidden="1" x14ac:dyDescent="0.2">
      <c r="K34" s="192">
        <v>970</v>
      </c>
      <c r="L34" s="192" t="s">
        <v>28</v>
      </c>
    </row>
    <row r="35" spans="11:12" s="191" customFormat="1" ht="12.75" hidden="1" x14ac:dyDescent="0.2">
      <c r="K35" s="192">
        <v>971</v>
      </c>
      <c r="L35" s="192" t="s">
        <v>29</v>
      </c>
    </row>
    <row r="36" spans="11:12" s="191" customFormat="1" ht="12.75" hidden="1" x14ac:dyDescent="0.2">
      <c r="K36" s="192">
        <v>972</v>
      </c>
      <c r="L36" s="192" t="s">
        <v>30</v>
      </c>
    </row>
    <row r="37" spans="11:12" s="191" customFormat="1" ht="12.75" hidden="1" x14ac:dyDescent="0.2">
      <c r="K37" s="192">
        <v>973</v>
      </c>
      <c r="L37" s="192" t="s">
        <v>31</v>
      </c>
    </row>
    <row r="38" spans="11:12" s="191" customFormat="1" ht="12.75" hidden="1" x14ac:dyDescent="0.2">
      <c r="K38" s="192">
        <v>974</v>
      </c>
      <c r="L38" s="192" t="s">
        <v>32</v>
      </c>
    </row>
    <row r="39" spans="11:12" s="191" customFormat="1" ht="12.75" hidden="1" x14ac:dyDescent="0.2">
      <c r="K39" s="192">
        <v>975</v>
      </c>
      <c r="L39" s="192" t="s">
        <v>33</v>
      </c>
    </row>
    <row r="40" spans="11:12" s="191" customFormat="1" ht="12.75" hidden="1" x14ac:dyDescent="0.2">
      <c r="K40" s="192">
        <v>976</v>
      </c>
      <c r="L40" s="192" t="s">
        <v>34</v>
      </c>
    </row>
    <row r="41" spans="11:12" s="191" customFormat="1" ht="12.75" hidden="1" x14ac:dyDescent="0.2">
      <c r="K41" s="192">
        <v>977</v>
      </c>
      <c r="L41" s="192" t="s">
        <v>35</v>
      </c>
    </row>
    <row r="42" spans="11:12" s="191" customFormat="1" ht="12.75" hidden="1" x14ac:dyDescent="0.2">
      <c r="K42" s="192">
        <v>978</v>
      </c>
      <c r="L42" s="192" t="s">
        <v>36</v>
      </c>
    </row>
    <row r="43" spans="11:12" s="191" customFormat="1" ht="12.75" hidden="1" x14ac:dyDescent="0.2">
      <c r="K43" s="192">
        <v>979</v>
      </c>
      <c r="L43" s="192" t="s">
        <v>37</v>
      </c>
    </row>
    <row r="44" spans="11:12" s="191" customFormat="1" ht="12.75" hidden="1" x14ac:dyDescent="0.2">
      <c r="K44" s="192">
        <v>980</v>
      </c>
      <c r="L44" s="192" t="s">
        <v>38</v>
      </c>
    </row>
    <row r="45" spans="11:12" s="191" customFormat="1" ht="12.75" hidden="1" x14ac:dyDescent="0.2">
      <c r="K45" s="192">
        <v>920</v>
      </c>
      <c r="L45" s="192" t="s">
        <v>39</v>
      </c>
    </row>
    <row r="46" spans="11:12" s="191" customFormat="1" ht="12.75" hidden="1" x14ac:dyDescent="0.2">
      <c r="K46" s="192">
        <v>922</v>
      </c>
      <c r="L46" s="192" t="s">
        <v>40</v>
      </c>
    </row>
    <row r="47" spans="11:12" s="191" customFormat="1" ht="12.75" hidden="1" x14ac:dyDescent="0.2">
      <c r="K47" s="192">
        <v>923</v>
      </c>
      <c r="L47" s="192" t="s">
        <v>41</v>
      </c>
    </row>
    <row r="48" spans="11:12" s="191" customFormat="1" ht="12.75" hidden="1" x14ac:dyDescent="0.2">
      <c r="K48" s="192">
        <v>924</v>
      </c>
      <c r="L48" s="192" t="s">
        <v>42</v>
      </c>
    </row>
    <row r="49" spans="11:12" s="191" customFormat="1" ht="12.75" hidden="1" x14ac:dyDescent="0.2">
      <c r="K49" s="192">
        <v>925</v>
      </c>
      <c r="L49" s="192" t="s">
        <v>43</v>
      </c>
    </row>
    <row r="50" spans="11:12" s="191" customFormat="1" ht="12.75" hidden="1" x14ac:dyDescent="0.2">
      <c r="K50" s="192">
        <v>991</v>
      </c>
      <c r="L50" s="192" t="s">
        <v>44</v>
      </c>
    </row>
    <row r="51" spans="11:12" s="191" customFormat="1" ht="12.75" hidden="1" x14ac:dyDescent="0.2">
      <c r="K51" s="192" t="s">
        <v>45</v>
      </c>
      <c r="L51" s="209" t="s">
        <v>46</v>
      </c>
    </row>
    <row r="52" spans="11:12" s="191" customFormat="1" ht="12.75" hidden="1" x14ac:dyDescent="0.2">
      <c r="K52" s="192"/>
      <c r="L52" s="192"/>
    </row>
    <row r="53" spans="11:12" s="191" customFormat="1" ht="12.75" hidden="1" x14ac:dyDescent="0.2">
      <c r="K53" s="192"/>
      <c r="L53" s="192"/>
    </row>
    <row r="54" spans="11:12" s="191" customFormat="1" ht="10.5" hidden="1" customHeight="1" x14ac:dyDescent="0.2">
      <c r="K54" s="192"/>
      <c r="L54" s="192"/>
    </row>
  </sheetData>
  <sheetProtection password="C278" sheet="1"/>
  <dataValidations count="1">
    <dataValidation allowBlank="1" showInputMessage="1" showErrorMessage="1" errorTitle="ERRORE - FORMATO NON VALIDO!!" error="IL FORMATO DEL CODICE AZIENDA DEVE ESSERE IL SEGUENTE: ES. 301,951,..." sqref="B2:C2"/>
  </dataValidations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IV87"/>
  <sheetViews>
    <sheetView topLeftCell="A22" zoomScaleNormal="100" workbookViewId="0">
      <selection activeCell="A26" sqref="A26"/>
    </sheetView>
  </sheetViews>
  <sheetFormatPr defaultRowHeight="15" x14ac:dyDescent="0.25"/>
  <cols>
    <col min="1" max="1" width="50.42578125" customWidth="1"/>
    <col min="2" max="2" width="7.28515625" customWidth="1"/>
    <col min="3" max="3" width="73.42578125" customWidth="1"/>
  </cols>
  <sheetData>
    <row r="1" spans="1:256" ht="51" x14ac:dyDescent="0.25">
      <c r="A1" s="234"/>
      <c r="B1" s="234"/>
      <c r="C1" s="1" t="s">
        <v>47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ht="26.25" thickBot="1" x14ac:dyDescent="0.3">
      <c r="A2" s="234"/>
      <c r="B2" s="234"/>
      <c r="C2" s="3" t="s">
        <v>48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ht="26.25" thickBot="1" x14ac:dyDescent="0.3">
      <c r="A3" s="170"/>
      <c r="B3" s="170"/>
      <c r="C3" s="17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ht="26.25" thickBot="1" x14ac:dyDescent="0.3">
      <c r="A4" s="4" t="s">
        <v>49</v>
      </c>
      <c r="B4" s="5"/>
      <c r="C4" s="172" t="s">
        <v>50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x14ac:dyDescent="0.25">
      <c r="A5" s="7" t="s">
        <v>51</v>
      </c>
      <c r="B5" s="8"/>
      <c r="C5" s="8" t="s">
        <v>52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ht="25.5" x14ac:dyDescent="0.25">
      <c r="A6" s="9" t="s">
        <v>53</v>
      </c>
      <c r="B6" s="10" t="s">
        <v>54</v>
      </c>
      <c r="C6" s="11" t="s">
        <v>55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</row>
    <row r="7" spans="1:256" ht="25.5" x14ac:dyDescent="0.25">
      <c r="A7" s="158" t="s">
        <v>56</v>
      </c>
      <c r="B7" s="159" t="s">
        <v>54</v>
      </c>
      <c r="C7" s="12" t="s">
        <v>57</v>
      </c>
      <c r="D7" s="13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</row>
    <row r="8" spans="1:256" ht="25.5" x14ac:dyDescent="0.25">
      <c r="A8" s="9" t="s">
        <v>58</v>
      </c>
      <c r="B8" s="10" t="s">
        <v>54</v>
      </c>
      <c r="C8" s="11" t="s">
        <v>59</v>
      </c>
      <c r="D8" s="13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x14ac:dyDescent="0.25">
      <c r="A9" s="235" t="s">
        <v>60</v>
      </c>
      <c r="B9" s="236" t="s">
        <v>54</v>
      </c>
      <c r="C9" s="11" t="s">
        <v>61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1:256" x14ac:dyDescent="0.25">
      <c r="A10" s="235"/>
      <c r="B10" s="236"/>
      <c r="C10" s="11" t="s">
        <v>62</v>
      </c>
      <c r="D10" s="13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spans="1:256" ht="25.5" x14ac:dyDescent="0.25">
      <c r="A11" s="158" t="s">
        <v>63</v>
      </c>
      <c r="B11" s="159" t="s">
        <v>54</v>
      </c>
      <c r="C11" s="11" t="s">
        <v>64</v>
      </c>
      <c r="D11" s="14"/>
      <c r="E11" s="14"/>
      <c r="F11" s="14"/>
      <c r="G11" s="14"/>
      <c r="H11" s="14"/>
      <c r="I11" s="14"/>
      <c r="J11" s="14"/>
      <c r="K11" s="14"/>
      <c r="L11" s="14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1:256" ht="114.75" x14ac:dyDescent="0.25">
      <c r="A12" s="9" t="s">
        <v>65</v>
      </c>
      <c r="B12" s="10" t="s">
        <v>54</v>
      </c>
      <c r="C12" s="11" t="s">
        <v>66</v>
      </c>
      <c r="D12" s="14"/>
      <c r="E12" s="14"/>
      <c r="F12" s="14"/>
      <c r="G12" s="14"/>
      <c r="H12" s="14"/>
      <c r="I12" s="14"/>
      <c r="J12" s="14"/>
      <c r="K12" s="14"/>
      <c r="L12" s="14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1:256" ht="25.5" x14ac:dyDescent="0.25">
      <c r="A13" s="158" t="s">
        <v>67</v>
      </c>
      <c r="B13" s="159" t="s">
        <v>54</v>
      </c>
      <c r="C13" s="11" t="s">
        <v>68</v>
      </c>
      <c r="D13" s="114"/>
      <c r="E13" s="14"/>
      <c r="F13" s="14"/>
      <c r="G13" s="14"/>
      <c r="H13" s="14"/>
      <c r="I13" s="14"/>
      <c r="J13" s="14"/>
      <c r="K13" s="14"/>
      <c r="L13" s="14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1:256" ht="25.5" x14ac:dyDescent="0.25">
      <c r="A14" s="177" t="s">
        <v>69</v>
      </c>
      <c r="B14" s="159" t="s">
        <v>54</v>
      </c>
      <c r="C14" s="179" t="s">
        <v>70</v>
      </c>
      <c r="D14" s="14"/>
      <c r="E14" s="14"/>
      <c r="F14" s="14"/>
      <c r="G14" s="14"/>
      <c r="H14" s="14"/>
      <c r="I14" s="14"/>
      <c r="J14" s="14"/>
      <c r="K14" s="14"/>
      <c r="L14" s="14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1:256" ht="25.5" x14ac:dyDescent="0.25">
      <c r="A15" s="177" t="s">
        <v>71</v>
      </c>
      <c r="B15" s="159" t="s">
        <v>54</v>
      </c>
      <c r="C15" s="179" t="s">
        <v>72</v>
      </c>
      <c r="D15" s="14"/>
      <c r="E15" s="14"/>
      <c r="F15" s="14"/>
      <c r="G15" s="14"/>
      <c r="H15" s="14"/>
      <c r="I15" s="14"/>
      <c r="J15" s="14"/>
      <c r="K15" s="14"/>
      <c r="L15" s="1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1:256" ht="25.5" x14ac:dyDescent="0.25">
      <c r="A16" s="16" t="s">
        <v>73</v>
      </c>
      <c r="B16" s="159" t="s">
        <v>54</v>
      </c>
      <c r="C16" s="180" t="s">
        <v>74</v>
      </c>
      <c r="D16" s="14"/>
      <c r="E16" s="14"/>
      <c r="F16" s="14"/>
      <c r="G16" s="14"/>
      <c r="H16" s="14"/>
      <c r="I16" s="14"/>
      <c r="J16" s="14"/>
      <c r="K16" s="14"/>
      <c r="L16" s="14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1:256" ht="25.5" x14ac:dyDescent="0.25">
      <c r="A17" s="16" t="s">
        <v>75</v>
      </c>
      <c r="B17" s="159" t="s">
        <v>54</v>
      </c>
      <c r="C17" s="180" t="s">
        <v>76</v>
      </c>
      <c r="D17" s="14"/>
      <c r="E17" s="14"/>
      <c r="F17" s="14"/>
      <c r="G17" s="14"/>
      <c r="H17" s="14"/>
      <c r="I17" s="14"/>
      <c r="J17" s="14"/>
      <c r="K17" s="14"/>
      <c r="L17" s="14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25.5" x14ac:dyDescent="0.25">
      <c r="A18" s="16" t="s">
        <v>77</v>
      </c>
      <c r="B18" s="159" t="s">
        <v>54</v>
      </c>
      <c r="C18" s="180" t="s">
        <v>78</v>
      </c>
      <c r="D18" s="14"/>
      <c r="E18" s="14"/>
      <c r="F18" s="14"/>
      <c r="G18" s="14"/>
      <c r="H18" s="14"/>
      <c r="I18" s="14"/>
      <c r="J18" s="14"/>
      <c r="K18" s="14"/>
      <c r="L18" s="14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25.5" x14ac:dyDescent="0.25">
      <c r="A19" s="16" t="s">
        <v>79</v>
      </c>
      <c r="B19" s="159" t="s">
        <v>54</v>
      </c>
      <c r="C19" s="180" t="s">
        <v>80</v>
      </c>
      <c r="D19" s="14"/>
      <c r="E19" s="14"/>
      <c r="F19" s="14"/>
      <c r="G19" s="14"/>
      <c r="H19" s="14"/>
      <c r="I19" s="14"/>
      <c r="J19" s="14"/>
      <c r="K19" s="14"/>
      <c r="L19" s="14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25.5" x14ac:dyDescent="0.25">
      <c r="A20" s="16" t="s">
        <v>81</v>
      </c>
      <c r="B20" s="159" t="s">
        <v>54</v>
      </c>
      <c r="C20" s="180" t="s">
        <v>82</v>
      </c>
      <c r="D20" s="14"/>
      <c r="E20" s="14"/>
      <c r="F20" s="14"/>
      <c r="G20" s="14"/>
      <c r="H20" s="14"/>
      <c r="I20" s="14"/>
      <c r="J20" s="14"/>
      <c r="K20" s="14"/>
      <c r="L20" s="14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25.5" x14ac:dyDescent="0.25">
      <c r="A21" s="178" t="s">
        <v>83</v>
      </c>
      <c r="B21" s="10" t="s">
        <v>54</v>
      </c>
      <c r="C21" s="180" t="s">
        <v>84</v>
      </c>
      <c r="D21" s="14"/>
      <c r="E21" s="14"/>
      <c r="F21" s="14"/>
      <c r="G21" s="14"/>
      <c r="H21" s="14"/>
      <c r="I21" s="14"/>
      <c r="J21" s="14"/>
      <c r="K21" s="14"/>
      <c r="L21" s="14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25.5" x14ac:dyDescent="0.25">
      <c r="A22" s="178" t="s">
        <v>85</v>
      </c>
      <c r="B22" s="10" t="s">
        <v>54</v>
      </c>
      <c r="C22" s="180" t="s">
        <v>86</v>
      </c>
      <c r="D22" s="14"/>
      <c r="E22" s="14"/>
      <c r="F22" s="14"/>
      <c r="G22" s="14"/>
      <c r="H22" s="14"/>
      <c r="I22" s="14"/>
      <c r="J22" s="14"/>
      <c r="K22" s="14"/>
      <c r="L22" s="14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25.5" x14ac:dyDescent="0.25">
      <c r="A23" s="178" t="s">
        <v>87</v>
      </c>
      <c r="B23" s="10" t="s">
        <v>54</v>
      </c>
      <c r="C23" s="180" t="s">
        <v>88</v>
      </c>
      <c r="D23" s="14"/>
      <c r="E23" s="14"/>
      <c r="F23" s="14"/>
      <c r="G23" s="14"/>
      <c r="H23" s="14"/>
      <c r="I23" s="14"/>
      <c r="J23" s="14"/>
      <c r="K23" s="14"/>
      <c r="L23" s="14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25.5" x14ac:dyDescent="0.25">
      <c r="A24" s="161" t="s">
        <v>89</v>
      </c>
      <c r="B24" s="10" t="s">
        <v>54</v>
      </c>
      <c r="C24" s="11" t="s">
        <v>90</v>
      </c>
      <c r="D24" s="14"/>
      <c r="E24" s="14"/>
      <c r="F24" s="14"/>
      <c r="G24" s="14"/>
      <c r="H24" s="14"/>
      <c r="I24" s="14"/>
      <c r="J24" s="14"/>
      <c r="K24" s="14"/>
      <c r="L24" s="14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ht="38.25" x14ac:dyDescent="0.25">
      <c r="A25" s="161" t="s">
        <v>91</v>
      </c>
      <c r="B25" s="10" t="s">
        <v>54</v>
      </c>
      <c r="C25" s="11" t="s">
        <v>92</v>
      </c>
      <c r="D25" s="14"/>
      <c r="E25" s="14"/>
      <c r="F25" s="14"/>
      <c r="G25" s="14"/>
      <c r="H25" s="14"/>
      <c r="I25" s="14"/>
      <c r="J25" s="14"/>
      <c r="K25" s="14"/>
      <c r="L25" s="14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ht="25.5" x14ac:dyDescent="0.25">
      <c r="A26" s="9" t="s">
        <v>93</v>
      </c>
      <c r="B26" s="10" t="s">
        <v>54</v>
      </c>
      <c r="C26" s="11" t="s">
        <v>94</v>
      </c>
      <c r="D26" s="14"/>
      <c r="E26" s="14"/>
      <c r="F26" s="14"/>
      <c r="G26" s="14"/>
      <c r="H26" s="14"/>
      <c r="I26" s="14"/>
      <c r="J26" s="14"/>
      <c r="K26" s="14"/>
      <c r="L26" s="14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ht="38.25" x14ac:dyDescent="0.25">
      <c r="A27" s="181" t="s">
        <v>95</v>
      </c>
      <c r="B27" s="10" t="s">
        <v>54</v>
      </c>
      <c r="C27" s="183" t="s">
        <v>96</v>
      </c>
      <c r="D27" s="1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 ht="51" x14ac:dyDescent="0.25">
      <c r="A28" s="182" t="s">
        <v>97</v>
      </c>
      <c r="B28" s="10" t="s">
        <v>54</v>
      </c>
      <c r="C28" s="184" t="s">
        <v>98</v>
      </c>
      <c r="D28" s="1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x14ac:dyDescent="0.25">
      <c r="A29" s="228" t="s">
        <v>99</v>
      </c>
      <c r="B29" s="231" t="s">
        <v>54</v>
      </c>
      <c r="C29" s="17" t="s">
        <v>100</v>
      </c>
      <c r="D29" s="13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x14ac:dyDescent="0.25">
      <c r="A30" s="229"/>
      <c r="B30" s="232"/>
      <c r="C30" s="17" t="s">
        <v>101</v>
      </c>
      <c r="D30" s="1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pans="1:256" x14ac:dyDescent="0.25">
      <c r="A31" s="229"/>
      <c r="B31" s="232"/>
      <c r="C31" s="17" t="s">
        <v>102</v>
      </c>
      <c r="D31" s="1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x14ac:dyDescent="0.25">
      <c r="A32" s="229"/>
      <c r="B32" s="232"/>
      <c r="C32" s="17" t="s">
        <v>103</v>
      </c>
      <c r="D32" s="13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256" ht="25.5" x14ac:dyDescent="0.25">
      <c r="A33" s="229"/>
      <c r="B33" s="232"/>
      <c r="C33" s="17" t="s">
        <v>104</v>
      </c>
      <c r="D33" s="13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</row>
    <row r="34" spans="1:256" x14ac:dyDescent="0.25">
      <c r="A34" s="229"/>
      <c r="B34" s="232"/>
      <c r="C34" s="17" t="s">
        <v>105</v>
      </c>
      <c r="D34" s="13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</row>
    <row r="35" spans="1:256" ht="25.5" x14ac:dyDescent="0.25">
      <c r="A35" s="229"/>
      <c r="B35" s="232"/>
      <c r="C35" s="17" t="s">
        <v>106</v>
      </c>
      <c r="D35" s="1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</row>
    <row r="36" spans="1:256" ht="38.25" x14ac:dyDescent="0.25">
      <c r="A36" s="229"/>
      <c r="B36" s="232"/>
      <c r="C36" s="17" t="s">
        <v>107</v>
      </c>
      <c r="D36" s="13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</row>
    <row r="37" spans="1:256" ht="25.5" x14ac:dyDescent="0.25">
      <c r="A37" s="229"/>
      <c r="B37" s="232"/>
      <c r="C37" s="17" t="s">
        <v>108</v>
      </c>
      <c r="D37" s="13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</row>
    <row r="38" spans="1:256" ht="25.5" x14ac:dyDescent="0.25">
      <c r="A38" s="229"/>
      <c r="B38" s="232"/>
      <c r="C38" s="17" t="s">
        <v>109</v>
      </c>
      <c r="D38" s="13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</row>
    <row r="39" spans="1:256" x14ac:dyDescent="0.25">
      <c r="A39" s="229"/>
      <c r="B39" s="232"/>
      <c r="C39" s="17" t="s">
        <v>110</v>
      </c>
      <c r="D39" s="1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</row>
    <row r="40" spans="1:256" ht="25.5" x14ac:dyDescent="0.25">
      <c r="A40" s="229"/>
      <c r="B40" s="232"/>
      <c r="C40" s="17" t="s">
        <v>111</v>
      </c>
      <c r="D40" s="13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</row>
    <row r="41" spans="1:256" x14ac:dyDescent="0.25">
      <c r="A41" s="229"/>
      <c r="B41" s="232"/>
      <c r="C41" s="17" t="s">
        <v>112</v>
      </c>
      <c r="D41" s="1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</row>
    <row r="42" spans="1:256" x14ac:dyDescent="0.25">
      <c r="A42" s="230"/>
      <c r="B42" s="233"/>
      <c r="C42" s="186" t="s">
        <v>113</v>
      </c>
      <c r="D42" s="1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</row>
    <row r="43" spans="1:256" ht="25.5" x14ac:dyDescent="0.25">
      <c r="A43" s="185" t="s">
        <v>114</v>
      </c>
      <c r="B43" s="18" t="s">
        <v>54</v>
      </c>
      <c r="C43" s="184" t="s">
        <v>115</v>
      </c>
      <c r="D43" s="13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</row>
    <row r="44" spans="1:256" ht="26.25" thickBot="1" x14ac:dyDescent="0.3">
      <c r="A44" s="19"/>
      <c r="B44" s="20"/>
      <c r="C44" s="19"/>
      <c r="D44" s="13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</row>
    <row r="45" spans="1:256" ht="26.25" thickBot="1" x14ac:dyDescent="0.3">
      <c r="A45" s="4" t="s">
        <v>116</v>
      </c>
      <c r="B45" s="5"/>
      <c r="C45" s="6"/>
      <c r="D45" s="13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</row>
    <row r="46" spans="1:256" x14ac:dyDescent="0.25">
      <c r="A46" s="7" t="s">
        <v>51</v>
      </c>
      <c r="B46" s="8"/>
      <c r="C46" s="8" t="s">
        <v>52</v>
      </c>
      <c r="D46" s="13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</row>
    <row r="47" spans="1:256" ht="25.5" x14ac:dyDescent="0.25">
      <c r="A47" s="9" t="s">
        <v>53</v>
      </c>
      <c r="B47" s="10" t="s">
        <v>54</v>
      </c>
      <c r="C47" s="11" t="s">
        <v>55</v>
      </c>
      <c r="D47" s="13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</row>
    <row r="48" spans="1:256" ht="25.5" x14ac:dyDescent="0.25">
      <c r="A48" s="158" t="s">
        <v>56</v>
      </c>
      <c r="B48" s="159" t="s">
        <v>54</v>
      </c>
      <c r="C48" s="12" t="s">
        <v>57</v>
      </c>
      <c r="D48" s="13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</row>
    <row r="49" spans="1:256" ht="25.5" x14ac:dyDescent="0.25">
      <c r="A49" s="9" t="s">
        <v>58</v>
      </c>
      <c r="B49" s="10" t="s">
        <v>54</v>
      </c>
      <c r="C49" s="11" t="s">
        <v>59</v>
      </c>
      <c r="D49" s="13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</row>
    <row r="50" spans="1:256" x14ac:dyDescent="0.25">
      <c r="A50" s="235" t="s">
        <v>60</v>
      </c>
      <c r="B50" s="236" t="s">
        <v>54</v>
      </c>
      <c r="C50" s="11" t="s">
        <v>61</v>
      </c>
      <c r="D50" s="13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</row>
    <row r="51" spans="1:256" x14ac:dyDescent="0.25">
      <c r="A51" s="235"/>
      <c r="B51" s="236"/>
      <c r="C51" s="11" t="s">
        <v>62</v>
      </c>
      <c r="D51" s="13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</row>
    <row r="52" spans="1:256" ht="25.5" x14ac:dyDescent="0.25">
      <c r="A52" s="158" t="s">
        <v>63</v>
      </c>
      <c r="B52" s="159" t="s">
        <v>54</v>
      </c>
      <c r="C52" s="11" t="s">
        <v>64</v>
      </c>
      <c r="D52" s="13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</row>
    <row r="53" spans="1:256" ht="114.75" x14ac:dyDescent="0.25">
      <c r="A53" s="9" t="s">
        <v>65</v>
      </c>
      <c r="B53" s="10" t="s">
        <v>54</v>
      </c>
      <c r="C53" s="11" t="s">
        <v>66</v>
      </c>
      <c r="D53" s="13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</row>
    <row r="54" spans="1:256" ht="25.5" x14ac:dyDescent="0.25">
      <c r="A54" s="158" t="s">
        <v>67</v>
      </c>
      <c r="B54" s="159" t="s">
        <v>54</v>
      </c>
      <c r="C54" s="11" t="s">
        <v>68</v>
      </c>
      <c r="D54" s="13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</row>
    <row r="55" spans="1:256" ht="25.5" x14ac:dyDescent="0.25">
      <c r="A55" s="177" t="s">
        <v>117</v>
      </c>
      <c r="B55" s="159" t="s">
        <v>54</v>
      </c>
      <c r="C55" s="179" t="s">
        <v>118</v>
      </c>
      <c r="D55" s="13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</row>
    <row r="56" spans="1:256" ht="25.5" x14ac:dyDescent="0.25">
      <c r="A56" s="177" t="s">
        <v>119</v>
      </c>
      <c r="B56" s="159" t="s">
        <v>54</v>
      </c>
      <c r="C56" s="179" t="s">
        <v>72</v>
      </c>
      <c r="D56" s="13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</row>
    <row r="57" spans="1:256" ht="25.5" x14ac:dyDescent="0.25">
      <c r="A57" s="178" t="s">
        <v>120</v>
      </c>
      <c r="B57" s="159" t="s">
        <v>54</v>
      </c>
      <c r="C57" s="180" t="s">
        <v>74</v>
      </c>
      <c r="D57" s="13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</row>
    <row r="58" spans="1:256" ht="25.5" x14ac:dyDescent="0.25">
      <c r="A58" s="178" t="s">
        <v>121</v>
      </c>
      <c r="B58" s="159" t="s">
        <v>54</v>
      </c>
      <c r="C58" s="180" t="s">
        <v>76</v>
      </c>
      <c r="D58" s="13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</row>
    <row r="59" spans="1:256" ht="25.5" x14ac:dyDescent="0.25">
      <c r="A59" s="178" t="s">
        <v>122</v>
      </c>
      <c r="B59" s="159"/>
      <c r="C59" s="180" t="s">
        <v>78</v>
      </c>
      <c r="D59" s="13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</row>
    <row r="60" spans="1:256" ht="25.5" x14ac:dyDescent="0.25">
      <c r="A60" s="178" t="s">
        <v>123</v>
      </c>
      <c r="B60" s="10" t="s">
        <v>54</v>
      </c>
      <c r="C60" s="180" t="s">
        <v>80</v>
      </c>
      <c r="D60" s="13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</row>
    <row r="61" spans="1:256" ht="25.5" x14ac:dyDescent="0.25">
      <c r="A61" s="178" t="s">
        <v>124</v>
      </c>
      <c r="B61" s="10" t="s">
        <v>54</v>
      </c>
      <c r="C61" s="180" t="s">
        <v>125</v>
      </c>
      <c r="D61" s="13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</row>
    <row r="62" spans="1:256" ht="25.5" x14ac:dyDescent="0.25">
      <c r="A62" s="178" t="s">
        <v>126</v>
      </c>
      <c r="B62" s="10" t="s">
        <v>54</v>
      </c>
      <c r="C62" s="180" t="s">
        <v>127</v>
      </c>
      <c r="D62" s="13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</row>
    <row r="63" spans="1:256" ht="25.5" x14ac:dyDescent="0.25">
      <c r="A63" s="178" t="s">
        <v>128</v>
      </c>
      <c r="B63" s="10" t="s">
        <v>54</v>
      </c>
      <c r="C63" s="180" t="s">
        <v>129</v>
      </c>
      <c r="D63" s="13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</row>
    <row r="64" spans="1:256" ht="25.5" x14ac:dyDescent="0.25">
      <c r="A64" s="15" t="s">
        <v>130</v>
      </c>
      <c r="B64" s="159" t="s">
        <v>54</v>
      </c>
      <c r="C64" s="11" t="s">
        <v>90</v>
      </c>
      <c r="D64" s="13" t="s">
        <v>131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</row>
    <row r="65" spans="1:256" ht="25.5" x14ac:dyDescent="0.25">
      <c r="A65" s="15" t="s">
        <v>132</v>
      </c>
      <c r="B65" s="159" t="s">
        <v>54</v>
      </c>
      <c r="C65" s="11" t="s">
        <v>133</v>
      </c>
      <c r="D65" s="13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</row>
    <row r="66" spans="1:256" x14ac:dyDescent="0.25">
      <c r="A66" s="2"/>
      <c r="B66" s="2"/>
      <c r="C66" s="2"/>
      <c r="D66" s="13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</row>
    <row r="67" spans="1:256" ht="25.5" x14ac:dyDescent="0.25">
      <c r="A67" s="156" t="s">
        <v>134</v>
      </c>
      <c r="B67" s="10" t="s">
        <v>54</v>
      </c>
      <c r="C67" s="157" t="s">
        <v>135</v>
      </c>
      <c r="D67" s="13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</row>
    <row r="68" spans="1:256" ht="25.5" x14ac:dyDescent="0.25">
      <c r="A68" s="181" t="s">
        <v>136</v>
      </c>
      <c r="B68" s="10" t="s">
        <v>54</v>
      </c>
      <c r="C68" s="183" t="s">
        <v>137</v>
      </c>
      <c r="D68" s="13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</row>
    <row r="69" spans="1:256" ht="25.5" x14ac:dyDescent="0.25">
      <c r="A69" s="182" t="s">
        <v>138</v>
      </c>
      <c r="B69" s="10" t="s">
        <v>54</v>
      </c>
      <c r="C69" s="183" t="s">
        <v>139</v>
      </c>
      <c r="D69" s="13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</row>
    <row r="70" spans="1:256" x14ac:dyDescent="0.25">
      <c r="A70" s="228" t="s">
        <v>99</v>
      </c>
      <c r="B70" s="231" t="s">
        <v>54</v>
      </c>
      <c r="C70" s="17" t="s">
        <v>100</v>
      </c>
      <c r="D70" s="13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</row>
    <row r="71" spans="1:256" x14ac:dyDescent="0.25">
      <c r="A71" s="229"/>
      <c r="B71" s="232"/>
      <c r="C71" s="17" t="s">
        <v>101</v>
      </c>
      <c r="D71" s="13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</row>
    <row r="72" spans="1:256" x14ac:dyDescent="0.25">
      <c r="A72" s="229"/>
      <c r="B72" s="232"/>
      <c r="C72" s="17" t="s">
        <v>102</v>
      </c>
      <c r="D72" s="13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</row>
    <row r="73" spans="1:256" x14ac:dyDescent="0.25">
      <c r="A73" s="229"/>
      <c r="B73" s="232"/>
      <c r="C73" s="17" t="s">
        <v>103</v>
      </c>
      <c r="D73" s="13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</row>
    <row r="74" spans="1:256" ht="25.5" x14ac:dyDescent="0.25">
      <c r="A74" s="229"/>
      <c r="B74" s="232"/>
      <c r="C74" s="17" t="s">
        <v>104</v>
      </c>
      <c r="D74" s="13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</row>
    <row r="75" spans="1:256" x14ac:dyDescent="0.25">
      <c r="A75" s="229"/>
      <c r="B75" s="232"/>
      <c r="C75" s="17" t="s">
        <v>105</v>
      </c>
      <c r="D75" s="13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</row>
    <row r="76" spans="1:256" ht="25.5" x14ac:dyDescent="0.25">
      <c r="A76" s="229"/>
      <c r="B76" s="232"/>
      <c r="C76" s="17" t="s">
        <v>106</v>
      </c>
      <c r="D76" s="13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</row>
    <row r="77" spans="1:256" ht="38.25" x14ac:dyDescent="0.25">
      <c r="A77" s="229"/>
      <c r="B77" s="232"/>
      <c r="C77" s="17" t="s">
        <v>107</v>
      </c>
      <c r="D77" s="13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</row>
    <row r="78" spans="1:256" ht="25.5" x14ac:dyDescent="0.25">
      <c r="A78" s="229"/>
      <c r="B78" s="232"/>
      <c r="C78" s="17" t="s">
        <v>108</v>
      </c>
      <c r="D78" s="13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</row>
    <row r="79" spans="1:256" ht="25.5" x14ac:dyDescent="0.25">
      <c r="A79" s="229"/>
      <c r="B79" s="232"/>
      <c r="C79" s="17" t="s">
        <v>109</v>
      </c>
      <c r="D79" s="13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</row>
    <row r="80" spans="1:256" x14ac:dyDescent="0.25">
      <c r="A80" s="229"/>
      <c r="B80" s="232"/>
      <c r="C80" s="17" t="s">
        <v>140</v>
      </c>
      <c r="D80" s="13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</row>
    <row r="81" spans="1:256" x14ac:dyDescent="0.25">
      <c r="A81" s="229"/>
      <c r="B81" s="232"/>
      <c r="C81" s="17" t="s">
        <v>141</v>
      </c>
      <c r="D81" s="13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</row>
    <row r="82" spans="1:256" x14ac:dyDescent="0.25">
      <c r="A82" s="229"/>
      <c r="B82" s="232"/>
      <c r="C82" s="17" t="s">
        <v>112</v>
      </c>
      <c r="D82" s="13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</row>
    <row r="83" spans="1:256" x14ac:dyDescent="0.25">
      <c r="A83" s="230"/>
      <c r="B83" s="233"/>
      <c r="C83" s="186" t="s">
        <v>113</v>
      </c>
      <c r="D83" s="13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</row>
    <row r="84" spans="1:256" ht="25.5" x14ac:dyDescent="0.25">
      <c r="A84" s="185" t="s">
        <v>114</v>
      </c>
      <c r="B84" s="18" t="s">
        <v>54</v>
      </c>
      <c r="C84" s="184" t="s">
        <v>142</v>
      </c>
      <c r="D84" s="13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</row>
    <row r="85" spans="1:256" ht="26.25" thickBot="1" x14ac:dyDescent="0.3">
      <c r="A85" s="19"/>
      <c r="B85" s="20"/>
      <c r="C85" s="19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</row>
    <row r="86" spans="1:256" ht="26.25" thickBot="1" x14ac:dyDescent="0.3">
      <c r="A86" s="4" t="s">
        <v>143</v>
      </c>
      <c r="B86" s="20"/>
      <c r="C86" s="19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</row>
    <row r="87" spans="1:256" ht="25.5" x14ac:dyDescent="0.25">
      <c r="A87" s="21" t="s">
        <v>144</v>
      </c>
      <c r="B87" s="20"/>
      <c r="C87" s="19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</row>
  </sheetData>
  <sheetProtection password="C278" sheet="1"/>
  <mergeCells count="9">
    <mergeCell ref="A70:A83"/>
    <mergeCell ref="B70:B83"/>
    <mergeCell ref="A1:B2"/>
    <mergeCell ref="A9:A10"/>
    <mergeCell ref="B9:B10"/>
    <mergeCell ref="A29:A42"/>
    <mergeCell ref="B29:B42"/>
    <mergeCell ref="A50:A51"/>
    <mergeCell ref="B50:B5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AO505"/>
  <sheetViews>
    <sheetView tabSelected="1" zoomScale="80" zoomScaleNormal="80" workbookViewId="0">
      <selection activeCell="C10" sqref="C10"/>
    </sheetView>
  </sheetViews>
  <sheetFormatPr defaultColWidth="10.42578125" defaultRowHeight="15" x14ac:dyDescent="0.2"/>
  <cols>
    <col min="1" max="1" width="16.5703125" style="42" customWidth="1"/>
    <col min="2" max="2" width="32.5703125" style="42" customWidth="1"/>
    <col min="3" max="3" width="70.5703125" style="42" customWidth="1"/>
    <col min="4" max="4" width="20.140625" style="42" customWidth="1"/>
    <col min="5" max="5" width="18.85546875" style="41" customWidth="1"/>
    <col min="6" max="6" width="20.140625" style="41" customWidth="1"/>
    <col min="7" max="7" width="23.42578125" style="41" customWidth="1"/>
    <col min="8" max="9" width="21.85546875" style="113" hidden="1" customWidth="1"/>
    <col min="10" max="14" width="25.85546875" style="113" hidden="1" customWidth="1"/>
    <col min="15" max="17" width="25.85546875" style="113" customWidth="1"/>
    <col min="18" max="19" width="23.7109375" style="113" hidden="1" customWidth="1"/>
    <col min="20" max="20" width="25" style="113" hidden="1" customWidth="1"/>
    <col min="21" max="21" width="21.85546875" style="113" customWidth="1"/>
    <col min="22" max="22" width="23.28515625" style="78" customWidth="1"/>
    <col min="23" max="27" width="14.7109375" style="113" hidden="1" customWidth="1"/>
    <col min="28" max="28" width="22.5703125" style="113" hidden="1" customWidth="1"/>
    <col min="29" max="29" width="14.42578125" style="113" hidden="1" customWidth="1"/>
    <col min="30" max="30" width="14.85546875" style="113" hidden="1" customWidth="1"/>
    <col min="31" max="31" width="18.7109375" style="113" hidden="1" customWidth="1"/>
    <col min="32" max="32" width="15" style="113" hidden="1" customWidth="1"/>
    <col min="33" max="33" width="19.42578125" style="113" hidden="1" customWidth="1"/>
    <col min="34" max="34" width="25.28515625" style="113" hidden="1" customWidth="1"/>
    <col min="35" max="35" width="21" style="113" customWidth="1"/>
    <col min="36" max="36" width="21.42578125" style="78" customWidth="1"/>
    <col min="37" max="37" width="17" style="78" customWidth="1"/>
    <col min="38" max="40" width="10.42578125" style="42"/>
    <col min="41" max="41" width="54.7109375" style="42" hidden="1" customWidth="1"/>
    <col min="42" max="16384" width="10.42578125" style="42"/>
  </cols>
  <sheetData>
    <row r="1" spans="1:41" s="47" customFormat="1" ht="41.25" customHeight="1" thickBot="1" x14ac:dyDescent="0.25">
      <c r="A1" s="43" t="s">
        <v>145</v>
      </c>
      <c r="B1" s="218" t="str">
        <f>Info!$B$2</f>
        <v>500</v>
      </c>
      <c r="C1" s="187" t="str">
        <f>Info!$C$2</f>
        <v>Azienda Zero</v>
      </c>
      <c r="D1" s="43" t="str">
        <f>Info!$B$3</f>
        <v>2017</v>
      </c>
      <c r="E1" s="173" t="s">
        <v>146</v>
      </c>
      <c r="F1" s="46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8"/>
      <c r="AJ1" s="78"/>
      <c r="AN1" s="210"/>
    </row>
    <row r="2" spans="1:41" s="47" customFormat="1" ht="25.5" customHeight="1" thickBot="1" x14ac:dyDescent="0.25">
      <c r="A2" s="58"/>
      <c r="E2" s="46"/>
      <c r="F2" s="46"/>
      <c r="G2" s="46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219" t="s">
        <v>147</v>
      </c>
      <c r="X2" s="220"/>
      <c r="Y2" s="220"/>
      <c r="Z2" s="220"/>
      <c r="AA2" s="220"/>
      <c r="AB2" s="220"/>
      <c r="AC2" s="220"/>
      <c r="AD2" s="220"/>
      <c r="AE2" s="220"/>
      <c r="AF2" s="220"/>
      <c r="AG2" s="220"/>
      <c r="AH2" s="220"/>
      <c r="AI2" s="266" t="s">
        <v>147</v>
      </c>
      <c r="AJ2" s="267"/>
      <c r="AK2" s="78"/>
      <c r="AO2" s="24" t="s">
        <v>148</v>
      </c>
    </row>
    <row r="3" spans="1:41" s="48" customFormat="1" ht="43.5" customHeight="1" x14ac:dyDescent="0.25">
      <c r="A3" s="268" t="s">
        <v>529</v>
      </c>
      <c r="B3" s="271" t="s">
        <v>149</v>
      </c>
      <c r="C3" s="271" t="s">
        <v>150</v>
      </c>
      <c r="D3" s="271" t="s">
        <v>151</v>
      </c>
      <c r="E3" s="271" t="s">
        <v>152</v>
      </c>
      <c r="F3" s="251" t="s">
        <v>530</v>
      </c>
      <c r="G3" s="254" t="s">
        <v>67</v>
      </c>
      <c r="H3" s="256" t="s">
        <v>526</v>
      </c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160"/>
      <c r="T3" s="258" t="s">
        <v>194</v>
      </c>
      <c r="U3" s="261" t="s">
        <v>195</v>
      </c>
      <c r="V3" s="248" t="s">
        <v>196</v>
      </c>
      <c r="W3" s="240" t="s">
        <v>153</v>
      </c>
      <c r="X3" s="240" t="s">
        <v>154</v>
      </c>
      <c r="Y3" s="240" t="s">
        <v>155</v>
      </c>
      <c r="Z3" s="240" t="s">
        <v>156</v>
      </c>
      <c r="AA3" s="240" t="s">
        <v>157</v>
      </c>
      <c r="AB3" s="240" t="s">
        <v>158</v>
      </c>
      <c r="AC3" s="240" t="s">
        <v>159</v>
      </c>
      <c r="AD3" s="240" t="s">
        <v>160</v>
      </c>
      <c r="AE3" s="240" t="s">
        <v>161</v>
      </c>
      <c r="AF3" s="240" t="s">
        <v>162</v>
      </c>
      <c r="AG3" s="240" t="s">
        <v>197</v>
      </c>
      <c r="AH3" s="240" t="s">
        <v>525</v>
      </c>
      <c r="AI3" s="240" t="s">
        <v>527</v>
      </c>
      <c r="AJ3" s="237" t="s">
        <v>528</v>
      </c>
      <c r="AK3" s="243" t="s">
        <v>163</v>
      </c>
      <c r="AO3" s="25" t="s">
        <v>164</v>
      </c>
    </row>
    <row r="4" spans="1:41" s="48" customFormat="1" ht="25.5" customHeight="1" x14ac:dyDescent="0.25">
      <c r="A4" s="269"/>
      <c r="B4" s="252"/>
      <c r="C4" s="252"/>
      <c r="D4" s="252"/>
      <c r="E4" s="252"/>
      <c r="F4" s="252"/>
      <c r="G4" s="252"/>
      <c r="H4" s="272" t="s">
        <v>165</v>
      </c>
      <c r="I4" s="273"/>
      <c r="J4" s="246" t="s">
        <v>166</v>
      </c>
      <c r="K4" s="246" t="s">
        <v>167</v>
      </c>
      <c r="L4" s="246" t="s">
        <v>168</v>
      </c>
      <c r="M4" s="246" t="s">
        <v>169</v>
      </c>
      <c r="N4" s="246" t="s">
        <v>170</v>
      </c>
      <c r="O4" s="246" t="s">
        <v>171</v>
      </c>
      <c r="P4" s="246" t="s">
        <v>193</v>
      </c>
      <c r="Q4" s="246" t="s">
        <v>198</v>
      </c>
      <c r="R4" s="259" t="s">
        <v>199</v>
      </c>
      <c r="S4" s="265" t="s">
        <v>200</v>
      </c>
      <c r="T4" s="259"/>
      <c r="U4" s="262"/>
      <c r="V4" s="249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38"/>
      <c r="AK4" s="244"/>
      <c r="AO4" s="25" t="s">
        <v>172</v>
      </c>
    </row>
    <row r="5" spans="1:41" s="48" customFormat="1" ht="10.5" customHeight="1" thickBot="1" x14ac:dyDescent="0.3">
      <c r="A5" s="270"/>
      <c r="B5" s="253"/>
      <c r="C5" s="253"/>
      <c r="D5" s="253"/>
      <c r="E5" s="253"/>
      <c r="F5" s="253"/>
      <c r="G5" s="255"/>
      <c r="H5" s="176"/>
      <c r="I5" s="175" t="s">
        <v>173</v>
      </c>
      <c r="J5" s="247"/>
      <c r="K5" s="247"/>
      <c r="L5" s="247"/>
      <c r="M5" s="247"/>
      <c r="N5" s="247"/>
      <c r="O5" s="247"/>
      <c r="P5" s="247"/>
      <c r="Q5" s="247"/>
      <c r="R5" s="264"/>
      <c r="S5" s="264"/>
      <c r="T5" s="260"/>
      <c r="U5" s="263"/>
      <c r="V5" s="250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39"/>
      <c r="AK5" s="245"/>
      <c r="AO5" s="25" t="s">
        <v>174</v>
      </c>
    </row>
    <row r="6" spans="1:41" s="48" customFormat="1" ht="27.75" customHeight="1" thickBot="1" x14ac:dyDescent="0.3">
      <c r="A6" s="118" t="s">
        <v>175</v>
      </c>
      <c r="B6" s="119"/>
      <c r="C6" s="119"/>
      <c r="D6" s="119"/>
      <c r="E6" s="120"/>
      <c r="F6" s="120"/>
      <c r="G6" s="121">
        <f>SUM(G7:G504)</f>
        <v>13600000</v>
      </c>
      <c r="H6" s="122">
        <f>SUM(H7:H504)</f>
        <v>0</v>
      </c>
      <c r="I6" s="122">
        <f t="shared" ref="I6:AK6" si="0">SUM(I7:I504)</f>
        <v>0</v>
      </c>
      <c r="J6" s="122">
        <f t="shared" si="0"/>
        <v>0</v>
      </c>
      <c r="K6" s="122">
        <f t="shared" si="0"/>
        <v>0</v>
      </c>
      <c r="L6" s="122">
        <f t="shared" ref="L6:R6" si="1">SUM(L7:L504)</f>
        <v>0</v>
      </c>
      <c r="M6" s="122">
        <f t="shared" si="1"/>
        <v>0</v>
      </c>
      <c r="N6" s="122">
        <f t="shared" si="1"/>
        <v>0</v>
      </c>
      <c r="O6" s="122">
        <f t="shared" si="1"/>
        <v>6300000</v>
      </c>
      <c r="P6" s="122">
        <f t="shared" si="1"/>
        <v>4000000</v>
      </c>
      <c r="Q6" s="122">
        <f t="shared" si="1"/>
        <v>3300000</v>
      </c>
      <c r="R6" s="122">
        <f t="shared" si="1"/>
        <v>13600000</v>
      </c>
      <c r="S6" s="122">
        <f t="shared" si="0"/>
        <v>13600000</v>
      </c>
      <c r="T6" s="122">
        <f>SUM(T7:T504)</f>
        <v>0</v>
      </c>
      <c r="U6" s="122">
        <f>SUM(U7:U504)</f>
        <v>13600000</v>
      </c>
      <c r="V6" s="122">
        <f t="shared" si="0"/>
        <v>13600000</v>
      </c>
      <c r="W6" s="122">
        <f t="shared" si="0"/>
        <v>0</v>
      </c>
      <c r="X6" s="122">
        <f t="shared" si="0"/>
        <v>0</v>
      </c>
      <c r="Y6" s="122">
        <f t="shared" si="0"/>
        <v>0</v>
      </c>
      <c r="Z6" s="122">
        <f t="shared" si="0"/>
        <v>0</v>
      </c>
      <c r="AA6" s="122">
        <f t="shared" si="0"/>
        <v>0</v>
      </c>
      <c r="AB6" s="122">
        <f t="shared" si="0"/>
        <v>0</v>
      </c>
      <c r="AC6" s="122">
        <f t="shared" si="0"/>
        <v>0</v>
      </c>
      <c r="AD6" s="122">
        <f t="shared" si="0"/>
        <v>0</v>
      </c>
      <c r="AE6" s="122">
        <f t="shared" si="0"/>
        <v>0</v>
      </c>
      <c r="AF6" s="122">
        <f t="shared" si="0"/>
        <v>0</v>
      </c>
      <c r="AG6" s="122">
        <f>SUM(AG7:AG504)</f>
        <v>0</v>
      </c>
      <c r="AH6" s="122">
        <f>SUM(AH7:AH504)</f>
        <v>0</v>
      </c>
      <c r="AI6" s="122">
        <f t="shared" si="0"/>
        <v>13600000</v>
      </c>
      <c r="AJ6" s="122">
        <f t="shared" si="0"/>
        <v>13600000</v>
      </c>
      <c r="AK6" s="123">
        <f t="shared" si="0"/>
        <v>0</v>
      </c>
      <c r="AO6" s="25" t="s">
        <v>176</v>
      </c>
    </row>
    <row r="7" spans="1:41" s="40" customFormat="1" ht="90.75" customHeight="1" thickBot="1" x14ac:dyDescent="0.3">
      <c r="A7" s="124">
        <v>1</v>
      </c>
      <c r="B7" s="132" t="s">
        <v>191</v>
      </c>
      <c r="C7" s="125" t="s">
        <v>523</v>
      </c>
      <c r="D7" s="126" t="s">
        <v>524</v>
      </c>
      <c r="E7" s="155"/>
      <c r="F7" s="211"/>
      <c r="G7" s="127">
        <f>SUM(O7:Q7)</f>
        <v>2800000</v>
      </c>
      <c r="H7" s="127"/>
      <c r="I7" s="127"/>
      <c r="J7" s="127"/>
      <c r="K7" s="127"/>
      <c r="L7" s="127"/>
      <c r="M7" s="127"/>
      <c r="N7" s="127"/>
      <c r="O7" s="127">
        <v>1000000</v>
      </c>
      <c r="P7" s="127">
        <v>1000000</v>
      </c>
      <c r="Q7" s="127">
        <v>800000</v>
      </c>
      <c r="R7" s="128">
        <f>H7+SUM(J7:Q7)</f>
        <v>2800000</v>
      </c>
      <c r="S7" s="128">
        <f>SUM(J7:Q7)</f>
        <v>2800000</v>
      </c>
      <c r="T7" s="127"/>
      <c r="U7" s="151">
        <f>R7+T7</f>
        <v>2800000</v>
      </c>
      <c r="V7" s="150">
        <f>S7+T7</f>
        <v>2800000</v>
      </c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215"/>
      <c r="AH7" s="215"/>
      <c r="AI7" s="127">
        <v>2800000</v>
      </c>
      <c r="AJ7" s="129">
        <f>SUM(W7:AI7)</f>
        <v>2800000</v>
      </c>
      <c r="AK7" s="130">
        <f>V7-AJ7</f>
        <v>0</v>
      </c>
      <c r="AO7" s="24" t="s">
        <v>177</v>
      </c>
    </row>
    <row r="8" spans="1:41" s="40" customFormat="1" ht="90.75" customHeight="1" x14ac:dyDescent="0.25">
      <c r="A8" s="221">
        <v>1</v>
      </c>
      <c r="B8" s="132" t="s">
        <v>181</v>
      </c>
      <c r="C8" s="222" t="s">
        <v>531</v>
      </c>
      <c r="D8" s="223" t="s">
        <v>524</v>
      </c>
      <c r="E8" s="224"/>
      <c r="F8" s="225"/>
      <c r="G8" s="226">
        <f>SUM(O8:Q8)</f>
        <v>7900000</v>
      </c>
      <c r="H8" s="226"/>
      <c r="I8" s="226"/>
      <c r="J8" s="226"/>
      <c r="K8" s="226"/>
      <c r="L8" s="226"/>
      <c r="M8" s="226"/>
      <c r="N8" s="226"/>
      <c r="O8" s="226">
        <v>2700000</v>
      </c>
      <c r="P8" s="226">
        <v>2700000</v>
      </c>
      <c r="Q8" s="226">
        <v>2500000</v>
      </c>
      <c r="R8" s="128">
        <f>H8+SUM(J8:Q8)</f>
        <v>7900000</v>
      </c>
      <c r="S8" s="128">
        <f>SUM(J8:Q8)</f>
        <v>7900000</v>
      </c>
      <c r="T8" s="226"/>
      <c r="U8" s="151">
        <f>R8+T8</f>
        <v>7900000</v>
      </c>
      <c r="V8" s="150">
        <f>S8+T8</f>
        <v>7900000</v>
      </c>
      <c r="W8" s="226"/>
      <c r="X8" s="226"/>
      <c r="Y8" s="226"/>
      <c r="Z8" s="226"/>
      <c r="AA8" s="226"/>
      <c r="AB8" s="226"/>
      <c r="AC8" s="226"/>
      <c r="AD8" s="226"/>
      <c r="AE8" s="226"/>
      <c r="AF8" s="226"/>
      <c r="AG8" s="227"/>
      <c r="AH8" s="227"/>
      <c r="AI8" s="226">
        <v>7900000</v>
      </c>
      <c r="AJ8" s="129">
        <f>SUM(W8:AI8)</f>
        <v>7900000</v>
      </c>
      <c r="AK8" s="130">
        <f>V8-AJ8</f>
        <v>0</v>
      </c>
      <c r="AO8" s="24"/>
    </row>
    <row r="9" spans="1:41" s="40" customFormat="1" ht="45.75" customHeight="1" x14ac:dyDescent="0.25">
      <c r="A9" s="131">
        <v>1</v>
      </c>
      <c r="B9" s="132" t="s">
        <v>189</v>
      </c>
      <c r="C9" s="132" t="s">
        <v>533</v>
      </c>
      <c r="D9" s="133" t="s">
        <v>524</v>
      </c>
      <c r="E9" s="139"/>
      <c r="F9" s="212"/>
      <c r="G9" s="134">
        <v>900000</v>
      </c>
      <c r="H9" s="134"/>
      <c r="I9" s="134"/>
      <c r="J9" s="134"/>
      <c r="K9" s="134"/>
      <c r="L9" s="134"/>
      <c r="M9" s="134"/>
      <c r="N9" s="134"/>
      <c r="O9" s="134">
        <v>600000</v>
      </c>
      <c r="P9" s="134">
        <v>300000</v>
      </c>
      <c r="Q9" s="134"/>
      <c r="R9" s="135">
        <f>H9+SUM(J9:Q9)</f>
        <v>900000</v>
      </c>
      <c r="S9" s="135">
        <f>SUM(J9:Q9)</f>
        <v>900000</v>
      </c>
      <c r="T9" s="134"/>
      <c r="U9" s="152">
        <f>R9+T9</f>
        <v>900000</v>
      </c>
      <c r="V9" s="136">
        <f t="shared" ref="V9:V72" si="2">S9+T9</f>
        <v>900000</v>
      </c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216"/>
      <c r="AH9" s="216"/>
      <c r="AI9" s="134">
        <v>900000</v>
      </c>
      <c r="AJ9" s="136">
        <f t="shared" ref="AJ9:AJ22" si="3">SUM(W9:AI9)</f>
        <v>900000</v>
      </c>
      <c r="AK9" s="138">
        <f t="shared" ref="AK9:AK23" si="4">V9-AJ9</f>
        <v>0</v>
      </c>
      <c r="AO9" s="25" t="s">
        <v>178</v>
      </c>
    </row>
    <row r="10" spans="1:41" s="40" customFormat="1" ht="45.75" customHeight="1" x14ac:dyDescent="0.25">
      <c r="A10" s="131">
        <v>1</v>
      </c>
      <c r="B10" s="132" t="s">
        <v>185</v>
      </c>
      <c r="C10" s="132" t="s">
        <v>532</v>
      </c>
      <c r="D10" s="133" t="s">
        <v>524</v>
      </c>
      <c r="E10" s="139"/>
      <c r="F10" s="212"/>
      <c r="G10" s="134">
        <v>2000000</v>
      </c>
      <c r="H10" s="134"/>
      <c r="I10" s="134"/>
      <c r="J10" s="134"/>
      <c r="K10" s="134"/>
      <c r="L10" s="134"/>
      <c r="M10" s="134"/>
      <c r="N10" s="134"/>
      <c r="O10" s="134">
        <v>2000000</v>
      </c>
      <c r="P10" s="134"/>
      <c r="Q10" s="134"/>
      <c r="R10" s="135">
        <f t="shared" ref="R10:R73" si="5">H10+SUM(J10:Q10)</f>
        <v>2000000</v>
      </c>
      <c r="S10" s="135">
        <f t="shared" ref="S10:S73" si="6">SUM(J10:Q10)</f>
        <v>2000000</v>
      </c>
      <c r="T10" s="134"/>
      <c r="U10" s="152">
        <f t="shared" ref="U10:U72" si="7">R10+T10</f>
        <v>2000000</v>
      </c>
      <c r="V10" s="136">
        <f t="shared" si="2"/>
        <v>2000000</v>
      </c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216"/>
      <c r="AH10" s="216"/>
      <c r="AI10" s="134">
        <v>2000000</v>
      </c>
      <c r="AJ10" s="136">
        <f t="shared" si="3"/>
        <v>2000000</v>
      </c>
      <c r="AK10" s="138">
        <f t="shared" si="4"/>
        <v>0</v>
      </c>
      <c r="AO10" s="25" t="s">
        <v>179</v>
      </c>
    </row>
    <row r="11" spans="1:41" s="40" customFormat="1" ht="45.75" customHeight="1" x14ac:dyDescent="0.25">
      <c r="A11" s="131"/>
      <c r="B11" s="132"/>
      <c r="C11" s="132"/>
      <c r="D11" s="133"/>
      <c r="E11" s="139"/>
      <c r="F11" s="212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5">
        <f t="shared" si="5"/>
        <v>0</v>
      </c>
      <c r="S11" s="135">
        <f t="shared" si="6"/>
        <v>0</v>
      </c>
      <c r="T11" s="134"/>
      <c r="U11" s="152">
        <f t="shared" si="7"/>
        <v>0</v>
      </c>
      <c r="V11" s="136">
        <f t="shared" si="2"/>
        <v>0</v>
      </c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216"/>
      <c r="AH11" s="216"/>
      <c r="AI11" s="134"/>
      <c r="AJ11" s="136">
        <f t="shared" si="3"/>
        <v>0</v>
      </c>
      <c r="AK11" s="138">
        <f t="shared" si="4"/>
        <v>0</v>
      </c>
      <c r="AO11" s="25" t="s">
        <v>180</v>
      </c>
    </row>
    <row r="12" spans="1:41" s="40" customFormat="1" ht="45.75" customHeight="1" x14ac:dyDescent="0.25">
      <c r="A12" s="131"/>
      <c r="B12" s="132"/>
      <c r="C12" s="132"/>
      <c r="D12" s="133"/>
      <c r="E12" s="139"/>
      <c r="F12" s="212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5">
        <f t="shared" si="5"/>
        <v>0</v>
      </c>
      <c r="S12" s="135">
        <f t="shared" si="6"/>
        <v>0</v>
      </c>
      <c r="T12" s="134"/>
      <c r="U12" s="152">
        <f t="shared" si="7"/>
        <v>0</v>
      </c>
      <c r="V12" s="136">
        <f t="shared" si="2"/>
        <v>0</v>
      </c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216"/>
      <c r="AH12" s="216"/>
      <c r="AI12" s="134"/>
      <c r="AJ12" s="136">
        <f t="shared" si="3"/>
        <v>0</v>
      </c>
      <c r="AK12" s="138">
        <f t="shared" si="4"/>
        <v>0</v>
      </c>
      <c r="AO12" s="25" t="s">
        <v>181</v>
      </c>
    </row>
    <row r="13" spans="1:41" s="40" customFormat="1" ht="45.75" customHeight="1" x14ac:dyDescent="0.25">
      <c r="A13" s="131"/>
      <c r="B13" s="132"/>
      <c r="C13" s="132"/>
      <c r="D13" s="133"/>
      <c r="E13" s="139"/>
      <c r="F13" s="212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5">
        <f t="shared" si="5"/>
        <v>0</v>
      </c>
      <c r="S13" s="135">
        <f t="shared" si="6"/>
        <v>0</v>
      </c>
      <c r="T13" s="134"/>
      <c r="U13" s="152">
        <f t="shared" si="7"/>
        <v>0</v>
      </c>
      <c r="V13" s="136">
        <f t="shared" si="2"/>
        <v>0</v>
      </c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216"/>
      <c r="AH13" s="216"/>
      <c r="AI13" s="134"/>
      <c r="AJ13" s="136">
        <f t="shared" si="3"/>
        <v>0</v>
      </c>
      <c r="AK13" s="138">
        <f t="shared" si="4"/>
        <v>0</v>
      </c>
      <c r="AO13" s="24" t="s">
        <v>182</v>
      </c>
    </row>
    <row r="14" spans="1:41" s="40" customFormat="1" ht="45.75" customHeight="1" x14ac:dyDescent="0.25">
      <c r="A14" s="131"/>
      <c r="B14" s="132"/>
      <c r="C14" s="132"/>
      <c r="D14" s="133"/>
      <c r="E14" s="139"/>
      <c r="F14" s="212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5">
        <f t="shared" si="5"/>
        <v>0</v>
      </c>
      <c r="S14" s="135">
        <f t="shared" si="6"/>
        <v>0</v>
      </c>
      <c r="T14" s="134"/>
      <c r="U14" s="152">
        <f t="shared" si="7"/>
        <v>0</v>
      </c>
      <c r="V14" s="136">
        <f t="shared" si="2"/>
        <v>0</v>
      </c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216"/>
      <c r="AH14" s="216"/>
      <c r="AI14" s="134"/>
      <c r="AJ14" s="136">
        <f t="shared" si="3"/>
        <v>0</v>
      </c>
      <c r="AK14" s="138">
        <f t="shared" si="4"/>
        <v>0</v>
      </c>
      <c r="AO14" s="25" t="s">
        <v>183</v>
      </c>
    </row>
    <row r="15" spans="1:41" s="40" customFormat="1" ht="45.75" customHeight="1" x14ac:dyDescent="0.25">
      <c r="A15" s="131"/>
      <c r="B15" s="132"/>
      <c r="C15" s="132"/>
      <c r="D15" s="133"/>
      <c r="E15" s="139"/>
      <c r="F15" s="212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5">
        <f t="shared" si="5"/>
        <v>0</v>
      </c>
      <c r="S15" s="135">
        <f t="shared" si="6"/>
        <v>0</v>
      </c>
      <c r="T15" s="134"/>
      <c r="U15" s="152">
        <f t="shared" si="7"/>
        <v>0</v>
      </c>
      <c r="V15" s="136">
        <f t="shared" si="2"/>
        <v>0</v>
      </c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216"/>
      <c r="AH15" s="216"/>
      <c r="AI15" s="134"/>
      <c r="AJ15" s="136">
        <f t="shared" si="3"/>
        <v>0</v>
      </c>
      <c r="AK15" s="138">
        <f t="shared" si="4"/>
        <v>0</v>
      </c>
      <c r="AO15" s="25" t="s">
        <v>184</v>
      </c>
    </row>
    <row r="16" spans="1:41" s="40" customFormat="1" ht="45.75" customHeight="1" x14ac:dyDescent="0.25">
      <c r="A16" s="131"/>
      <c r="B16" s="132"/>
      <c r="C16" s="132"/>
      <c r="D16" s="133"/>
      <c r="E16" s="139"/>
      <c r="F16" s="212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5">
        <f t="shared" si="5"/>
        <v>0</v>
      </c>
      <c r="S16" s="135">
        <f t="shared" si="6"/>
        <v>0</v>
      </c>
      <c r="T16" s="134"/>
      <c r="U16" s="152">
        <f t="shared" si="7"/>
        <v>0</v>
      </c>
      <c r="V16" s="136">
        <f t="shared" si="2"/>
        <v>0</v>
      </c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216"/>
      <c r="AH16" s="216"/>
      <c r="AI16" s="134"/>
      <c r="AJ16" s="136">
        <f t="shared" si="3"/>
        <v>0</v>
      </c>
      <c r="AK16" s="138">
        <f t="shared" si="4"/>
        <v>0</v>
      </c>
      <c r="AO16" s="25" t="s">
        <v>185</v>
      </c>
    </row>
    <row r="17" spans="1:41" s="40" customFormat="1" ht="45.75" customHeight="1" x14ac:dyDescent="0.25">
      <c r="A17" s="131"/>
      <c r="B17" s="132"/>
      <c r="C17" s="132"/>
      <c r="D17" s="133"/>
      <c r="E17" s="139"/>
      <c r="F17" s="212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5">
        <f t="shared" si="5"/>
        <v>0</v>
      </c>
      <c r="S17" s="135">
        <f t="shared" si="6"/>
        <v>0</v>
      </c>
      <c r="T17" s="134"/>
      <c r="U17" s="152">
        <f t="shared" si="7"/>
        <v>0</v>
      </c>
      <c r="V17" s="136">
        <f t="shared" si="2"/>
        <v>0</v>
      </c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216"/>
      <c r="AH17" s="216"/>
      <c r="AI17" s="134"/>
      <c r="AJ17" s="136">
        <f t="shared" si="3"/>
        <v>0</v>
      </c>
      <c r="AK17" s="138">
        <f t="shared" si="4"/>
        <v>0</v>
      </c>
      <c r="AO17" s="25" t="s">
        <v>186</v>
      </c>
    </row>
    <row r="18" spans="1:41" s="40" customFormat="1" ht="45.75" customHeight="1" x14ac:dyDescent="0.25">
      <c r="A18" s="131"/>
      <c r="B18" s="132"/>
      <c r="C18" s="132"/>
      <c r="D18" s="133"/>
      <c r="E18" s="139"/>
      <c r="F18" s="212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5">
        <f t="shared" si="5"/>
        <v>0</v>
      </c>
      <c r="S18" s="135">
        <f t="shared" si="6"/>
        <v>0</v>
      </c>
      <c r="T18" s="134"/>
      <c r="U18" s="152">
        <f t="shared" si="7"/>
        <v>0</v>
      </c>
      <c r="V18" s="136">
        <f t="shared" si="2"/>
        <v>0</v>
      </c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216"/>
      <c r="AH18" s="216"/>
      <c r="AI18" s="134"/>
      <c r="AJ18" s="136">
        <f t="shared" si="3"/>
        <v>0</v>
      </c>
      <c r="AK18" s="138">
        <f t="shared" si="4"/>
        <v>0</v>
      </c>
      <c r="AO18" s="25" t="s">
        <v>187</v>
      </c>
    </row>
    <row r="19" spans="1:41" s="40" customFormat="1" ht="45.75" customHeight="1" x14ac:dyDescent="0.25">
      <c r="A19" s="131"/>
      <c r="B19" s="132"/>
      <c r="C19" s="132"/>
      <c r="D19" s="133"/>
      <c r="E19" s="139"/>
      <c r="F19" s="212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5">
        <f t="shared" si="5"/>
        <v>0</v>
      </c>
      <c r="S19" s="135">
        <f t="shared" si="6"/>
        <v>0</v>
      </c>
      <c r="T19" s="134"/>
      <c r="U19" s="152">
        <f t="shared" si="7"/>
        <v>0</v>
      </c>
      <c r="V19" s="136">
        <f t="shared" si="2"/>
        <v>0</v>
      </c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216"/>
      <c r="AH19" s="216"/>
      <c r="AI19" s="134"/>
      <c r="AJ19" s="136">
        <f t="shared" si="3"/>
        <v>0</v>
      </c>
      <c r="AK19" s="138">
        <f t="shared" si="4"/>
        <v>0</v>
      </c>
      <c r="AO19" s="25" t="s">
        <v>188</v>
      </c>
    </row>
    <row r="20" spans="1:41" s="40" customFormat="1" ht="45.75" customHeight="1" x14ac:dyDescent="0.25">
      <c r="A20" s="131"/>
      <c r="B20" s="132"/>
      <c r="C20" s="132"/>
      <c r="D20" s="133"/>
      <c r="E20" s="139"/>
      <c r="F20" s="212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5">
        <f t="shared" si="5"/>
        <v>0</v>
      </c>
      <c r="S20" s="135">
        <f t="shared" si="6"/>
        <v>0</v>
      </c>
      <c r="T20" s="134"/>
      <c r="U20" s="152">
        <f t="shared" si="7"/>
        <v>0</v>
      </c>
      <c r="V20" s="136">
        <f t="shared" si="2"/>
        <v>0</v>
      </c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216"/>
      <c r="AH20" s="216"/>
      <c r="AI20" s="134"/>
      <c r="AJ20" s="136">
        <f t="shared" si="3"/>
        <v>0</v>
      </c>
      <c r="AK20" s="138">
        <f t="shared" si="4"/>
        <v>0</v>
      </c>
      <c r="AO20" s="25" t="s">
        <v>189</v>
      </c>
    </row>
    <row r="21" spans="1:41" s="40" customFormat="1" ht="45.75" customHeight="1" x14ac:dyDescent="0.25">
      <c r="A21" s="131"/>
      <c r="B21" s="132"/>
      <c r="C21" s="132"/>
      <c r="D21" s="133"/>
      <c r="E21" s="139"/>
      <c r="F21" s="212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5">
        <f t="shared" si="5"/>
        <v>0</v>
      </c>
      <c r="S21" s="135">
        <f t="shared" si="6"/>
        <v>0</v>
      </c>
      <c r="T21" s="134"/>
      <c r="U21" s="152">
        <f t="shared" si="7"/>
        <v>0</v>
      </c>
      <c r="V21" s="136">
        <f t="shared" si="2"/>
        <v>0</v>
      </c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216"/>
      <c r="AH21" s="216"/>
      <c r="AI21" s="134"/>
      <c r="AJ21" s="136">
        <f t="shared" si="3"/>
        <v>0</v>
      </c>
      <c r="AK21" s="138">
        <f t="shared" si="4"/>
        <v>0</v>
      </c>
      <c r="AO21" s="26" t="s">
        <v>190</v>
      </c>
    </row>
    <row r="22" spans="1:41" s="40" customFormat="1" ht="45.75" customHeight="1" x14ac:dyDescent="0.25">
      <c r="A22" s="131"/>
      <c r="B22" s="132"/>
      <c r="C22" s="132"/>
      <c r="D22" s="133"/>
      <c r="E22" s="139"/>
      <c r="F22" s="212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5">
        <f t="shared" si="5"/>
        <v>0</v>
      </c>
      <c r="S22" s="135">
        <f t="shared" si="6"/>
        <v>0</v>
      </c>
      <c r="T22" s="134"/>
      <c r="U22" s="152">
        <f t="shared" si="7"/>
        <v>0</v>
      </c>
      <c r="V22" s="136">
        <f t="shared" si="2"/>
        <v>0</v>
      </c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216"/>
      <c r="AH22" s="216"/>
      <c r="AI22" s="134"/>
      <c r="AJ22" s="136">
        <f t="shared" si="3"/>
        <v>0</v>
      </c>
      <c r="AK22" s="138">
        <f t="shared" si="4"/>
        <v>0</v>
      </c>
      <c r="AO22" s="27" t="s">
        <v>191</v>
      </c>
    </row>
    <row r="23" spans="1:41" s="40" customFormat="1" ht="45.75" customHeight="1" x14ac:dyDescent="0.25">
      <c r="A23" s="131"/>
      <c r="B23" s="132"/>
      <c r="C23" s="132"/>
      <c r="D23" s="133"/>
      <c r="E23" s="139"/>
      <c r="F23" s="212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5">
        <f t="shared" si="5"/>
        <v>0</v>
      </c>
      <c r="S23" s="135">
        <f t="shared" si="6"/>
        <v>0</v>
      </c>
      <c r="T23" s="134"/>
      <c r="U23" s="152">
        <f>R23+T23</f>
        <v>0</v>
      </c>
      <c r="V23" s="136">
        <f>S23+T23</f>
        <v>0</v>
      </c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216"/>
      <c r="AH23" s="216"/>
      <c r="AI23" s="134"/>
      <c r="AJ23" s="136">
        <f>SUM(W23:AI23)</f>
        <v>0</v>
      </c>
      <c r="AK23" s="138">
        <f t="shared" si="4"/>
        <v>0</v>
      </c>
      <c r="AO23" s="27"/>
    </row>
    <row r="24" spans="1:41" s="40" customFormat="1" ht="45.75" customHeight="1" x14ac:dyDescent="0.25">
      <c r="A24" s="131"/>
      <c r="B24" s="132"/>
      <c r="C24" s="132"/>
      <c r="D24" s="133"/>
      <c r="E24" s="139"/>
      <c r="F24" s="212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5">
        <f t="shared" si="5"/>
        <v>0</v>
      </c>
      <c r="S24" s="135">
        <f t="shared" si="6"/>
        <v>0</v>
      </c>
      <c r="T24" s="134"/>
      <c r="U24" s="152">
        <f t="shared" si="7"/>
        <v>0</v>
      </c>
      <c r="V24" s="136">
        <f t="shared" si="2"/>
        <v>0</v>
      </c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216"/>
      <c r="AH24" s="216"/>
      <c r="AI24" s="134"/>
      <c r="AJ24" s="136">
        <f t="shared" ref="AJ24:AJ87" si="8">SUM(W24:AI24)</f>
        <v>0</v>
      </c>
      <c r="AK24" s="138">
        <f t="shared" ref="AK24:AK87" si="9">V24-AJ24</f>
        <v>0</v>
      </c>
    </row>
    <row r="25" spans="1:41" s="40" customFormat="1" ht="45.75" customHeight="1" x14ac:dyDescent="0.25">
      <c r="A25" s="131"/>
      <c r="B25" s="132"/>
      <c r="C25" s="132"/>
      <c r="D25" s="133"/>
      <c r="E25" s="139"/>
      <c r="F25" s="212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5">
        <f t="shared" si="5"/>
        <v>0</v>
      </c>
      <c r="S25" s="135">
        <f t="shared" si="6"/>
        <v>0</v>
      </c>
      <c r="T25" s="134"/>
      <c r="U25" s="152">
        <f t="shared" si="7"/>
        <v>0</v>
      </c>
      <c r="V25" s="136">
        <f t="shared" si="2"/>
        <v>0</v>
      </c>
      <c r="W25" s="134"/>
      <c r="X25" s="134"/>
      <c r="Y25" s="134"/>
      <c r="Z25" s="134"/>
      <c r="AA25" s="134"/>
      <c r="AB25" s="134"/>
      <c r="AC25" s="134"/>
      <c r="AD25" s="134"/>
      <c r="AE25" s="134"/>
      <c r="AF25" s="134"/>
      <c r="AG25" s="216"/>
      <c r="AH25" s="216"/>
      <c r="AI25" s="134"/>
      <c r="AJ25" s="136">
        <f t="shared" si="8"/>
        <v>0</v>
      </c>
      <c r="AK25" s="138">
        <f t="shared" si="9"/>
        <v>0</v>
      </c>
    </row>
    <row r="26" spans="1:41" s="40" customFormat="1" ht="45.75" customHeight="1" x14ac:dyDescent="0.25">
      <c r="A26" s="131"/>
      <c r="B26" s="132"/>
      <c r="C26" s="132"/>
      <c r="D26" s="133"/>
      <c r="E26" s="139"/>
      <c r="F26" s="212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5">
        <f t="shared" si="5"/>
        <v>0</v>
      </c>
      <c r="S26" s="135">
        <f t="shared" si="6"/>
        <v>0</v>
      </c>
      <c r="T26" s="134"/>
      <c r="U26" s="152">
        <f t="shared" si="7"/>
        <v>0</v>
      </c>
      <c r="V26" s="136">
        <f t="shared" si="2"/>
        <v>0</v>
      </c>
      <c r="W26" s="134"/>
      <c r="X26" s="134"/>
      <c r="Y26" s="134"/>
      <c r="Z26" s="134"/>
      <c r="AA26" s="134"/>
      <c r="AB26" s="134"/>
      <c r="AC26" s="134"/>
      <c r="AD26" s="134"/>
      <c r="AE26" s="134"/>
      <c r="AF26" s="134"/>
      <c r="AG26" s="216"/>
      <c r="AH26" s="216"/>
      <c r="AI26" s="134"/>
      <c r="AJ26" s="136">
        <f t="shared" si="8"/>
        <v>0</v>
      </c>
      <c r="AK26" s="138">
        <f t="shared" si="9"/>
        <v>0</v>
      </c>
    </row>
    <row r="27" spans="1:41" s="40" customFormat="1" ht="45.75" customHeight="1" x14ac:dyDescent="0.25">
      <c r="A27" s="131"/>
      <c r="B27" s="132"/>
      <c r="C27" s="132"/>
      <c r="D27" s="133"/>
      <c r="E27" s="139"/>
      <c r="F27" s="212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5">
        <f t="shared" si="5"/>
        <v>0</v>
      </c>
      <c r="S27" s="135">
        <f t="shared" si="6"/>
        <v>0</v>
      </c>
      <c r="T27" s="134"/>
      <c r="U27" s="152">
        <f t="shared" si="7"/>
        <v>0</v>
      </c>
      <c r="V27" s="136">
        <f t="shared" si="2"/>
        <v>0</v>
      </c>
      <c r="W27" s="134"/>
      <c r="X27" s="134"/>
      <c r="Y27" s="134"/>
      <c r="Z27" s="134"/>
      <c r="AA27" s="134"/>
      <c r="AB27" s="134"/>
      <c r="AC27" s="134"/>
      <c r="AD27" s="134"/>
      <c r="AE27" s="134"/>
      <c r="AF27" s="134"/>
      <c r="AG27" s="216"/>
      <c r="AH27" s="216"/>
      <c r="AI27" s="134"/>
      <c r="AJ27" s="136">
        <f t="shared" si="8"/>
        <v>0</v>
      </c>
      <c r="AK27" s="138">
        <f t="shared" si="9"/>
        <v>0</v>
      </c>
    </row>
    <row r="28" spans="1:41" s="40" customFormat="1" ht="45.75" customHeight="1" x14ac:dyDescent="0.25">
      <c r="A28" s="131"/>
      <c r="B28" s="132"/>
      <c r="C28" s="132"/>
      <c r="D28" s="133"/>
      <c r="E28" s="139"/>
      <c r="F28" s="212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5">
        <f t="shared" si="5"/>
        <v>0</v>
      </c>
      <c r="S28" s="135">
        <f t="shared" si="6"/>
        <v>0</v>
      </c>
      <c r="T28" s="134"/>
      <c r="U28" s="152">
        <f t="shared" si="7"/>
        <v>0</v>
      </c>
      <c r="V28" s="136">
        <f t="shared" si="2"/>
        <v>0</v>
      </c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  <c r="AG28" s="216"/>
      <c r="AH28" s="216"/>
      <c r="AI28" s="134"/>
      <c r="AJ28" s="136">
        <f t="shared" si="8"/>
        <v>0</v>
      </c>
      <c r="AK28" s="138">
        <f t="shared" si="9"/>
        <v>0</v>
      </c>
    </row>
    <row r="29" spans="1:41" s="40" customFormat="1" ht="45.75" customHeight="1" x14ac:dyDescent="0.25">
      <c r="A29" s="131"/>
      <c r="B29" s="132"/>
      <c r="C29" s="132"/>
      <c r="D29" s="133"/>
      <c r="E29" s="139"/>
      <c r="F29" s="212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5">
        <f t="shared" si="5"/>
        <v>0</v>
      </c>
      <c r="S29" s="135">
        <f t="shared" si="6"/>
        <v>0</v>
      </c>
      <c r="T29" s="134"/>
      <c r="U29" s="152">
        <f t="shared" si="7"/>
        <v>0</v>
      </c>
      <c r="V29" s="136">
        <f t="shared" si="2"/>
        <v>0</v>
      </c>
      <c r="W29" s="134"/>
      <c r="X29" s="134"/>
      <c r="Y29" s="134"/>
      <c r="Z29" s="134"/>
      <c r="AA29" s="134"/>
      <c r="AB29" s="134"/>
      <c r="AC29" s="134"/>
      <c r="AD29" s="134"/>
      <c r="AE29" s="134"/>
      <c r="AF29" s="134"/>
      <c r="AG29" s="216"/>
      <c r="AH29" s="216"/>
      <c r="AI29" s="134"/>
      <c r="AJ29" s="136">
        <f t="shared" si="8"/>
        <v>0</v>
      </c>
      <c r="AK29" s="138">
        <f t="shared" si="9"/>
        <v>0</v>
      </c>
    </row>
    <row r="30" spans="1:41" s="40" customFormat="1" ht="45.75" customHeight="1" x14ac:dyDescent="0.25">
      <c r="A30" s="131"/>
      <c r="B30" s="132"/>
      <c r="C30" s="132"/>
      <c r="D30" s="133"/>
      <c r="E30" s="139"/>
      <c r="F30" s="212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5">
        <f t="shared" si="5"/>
        <v>0</v>
      </c>
      <c r="S30" s="135">
        <f t="shared" si="6"/>
        <v>0</v>
      </c>
      <c r="T30" s="134"/>
      <c r="U30" s="152">
        <f t="shared" si="7"/>
        <v>0</v>
      </c>
      <c r="V30" s="136">
        <f t="shared" si="2"/>
        <v>0</v>
      </c>
      <c r="W30" s="134"/>
      <c r="X30" s="134"/>
      <c r="Y30" s="134"/>
      <c r="Z30" s="134"/>
      <c r="AA30" s="134"/>
      <c r="AB30" s="134"/>
      <c r="AC30" s="134"/>
      <c r="AD30" s="134"/>
      <c r="AE30" s="134"/>
      <c r="AF30" s="134"/>
      <c r="AG30" s="216"/>
      <c r="AH30" s="216"/>
      <c r="AI30" s="134"/>
      <c r="AJ30" s="136">
        <f t="shared" si="8"/>
        <v>0</v>
      </c>
      <c r="AK30" s="138">
        <f t="shared" si="9"/>
        <v>0</v>
      </c>
    </row>
    <row r="31" spans="1:41" s="40" customFormat="1" ht="45.75" customHeight="1" x14ac:dyDescent="0.25">
      <c r="A31" s="131"/>
      <c r="B31" s="132"/>
      <c r="C31" s="132"/>
      <c r="D31" s="133"/>
      <c r="E31" s="139"/>
      <c r="F31" s="212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5">
        <f t="shared" si="5"/>
        <v>0</v>
      </c>
      <c r="S31" s="135">
        <f t="shared" si="6"/>
        <v>0</v>
      </c>
      <c r="T31" s="134"/>
      <c r="U31" s="152">
        <f t="shared" si="7"/>
        <v>0</v>
      </c>
      <c r="V31" s="136">
        <f t="shared" si="2"/>
        <v>0</v>
      </c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216"/>
      <c r="AH31" s="216"/>
      <c r="AI31" s="134"/>
      <c r="AJ31" s="136">
        <f t="shared" si="8"/>
        <v>0</v>
      </c>
      <c r="AK31" s="138">
        <f t="shared" si="9"/>
        <v>0</v>
      </c>
    </row>
    <row r="32" spans="1:41" s="40" customFormat="1" ht="45.75" customHeight="1" x14ac:dyDescent="0.25">
      <c r="A32" s="131"/>
      <c r="B32" s="132"/>
      <c r="C32" s="132"/>
      <c r="D32" s="133"/>
      <c r="E32" s="139"/>
      <c r="F32" s="212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5">
        <f t="shared" si="5"/>
        <v>0</v>
      </c>
      <c r="S32" s="135">
        <f t="shared" si="6"/>
        <v>0</v>
      </c>
      <c r="T32" s="134"/>
      <c r="U32" s="152">
        <f t="shared" si="7"/>
        <v>0</v>
      </c>
      <c r="V32" s="136">
        <f t="shared" si="2"/>
        <v>0</v>
      </c>
      <c r="W32" s="134"/>
      <c r="X32" s="134"/>
      <c r="Y32" s="134"/>
      <c r="Z32" s="134"/>
      <c r="AA32" s="134"/>
      <c r="AB32" s="134"/>
      <c r="AC32" s="134"/>
      <c r="AD32" s="134"/>
      <c r="AE32" s="134"/>
      <c r="AF32" s="134"/>
      <c r="AG32" s="216"/>
      <c r="AH32" s="216"/>
      <c r="AI32" s="134"/>
      <c r="AJ32" s="136">
        <f t="shared" si="8"/>
        <v>0</v>
      </c>
      <c r="AK32" s="138">
        <f t="shared" si="9"/>
        <v>0</v>
      </c>
    </row>
    <row r="33" spans="1:37" s="40" customFormat="1" ht="45.75" customHeight="1" x14ac:dyDescent="0.25">
      <c r="A33" s="131"/>
      <c r="B33" s="132"/>
      <c r="C33" s="132"/>
      <c r="D33" s="133"/>
      <c r="E33" s="139"/>
      <c r="F33" s="212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5">
        <f t="shared" si="5"/>
        <v>0</v>
      </c>
      <c r="S33" s="135">
        <f t="shared" si="6"/>
        <v>0</v>
      </c>
      <c r="T33" s="134"/>
      <c r="U33" s="152">
        <f t="shared" si="7"/>
        <v>0</v>
      </c>
      <c r="V33" s="136">
        <f t="shared" si="2"/>
        <v>0</v>
      </c>
      <c r="W33" s="134"/>
      <c r="X33" s="134"/>
      <c r="Y33" s="134"/>
      <c r="Z33" s="134"/>
      <c r="AA33" s="134"/>
      <c r="AB33" s="134"/>
      <c r="AC33" s="134"/>
      <c r="AD33" s="134"/>
      <c r="AE33" s="134"/>
      <c r="AF33" s="134"/>
      <c r="AG33" s="216"/>
      <c r="AH33" s="216"/>
      <c r="AI33" s="134"/>
      <c r="AJ33" s="136">
        <f t="shared" si="8"/>
        <v>0</v>
      </c>
      <c r="AK33" s="138">
        <f t="shared" si="9"/>
        <v>0</v>
      </c>
    </row>
    <row r="34" spans="1:37" s="40" customFormat="1" ht="45.75" customHeight="1" x14ac:dyDescent="0.25">
      <c r="A34" s="131"/>
      <c r="B34" s="132"/>
      <c r="C34" s="132"/>
      <c r="D34" s="133"/>
      <c r="E34" s="139"/>
      <c r="F34" s="212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5">
        <f t="shared" si="5"/>
        <v>0</v>
      </c>
      <c r="S34" s="135">
        <f t="shared" si="6"/>
        <v>0</v>
      </c>
      <c r="T34" s="134"/>
      <c r="U34" s="152">
        <f t="shared" si="7"/>
        <v>0</v>
      </c>
      <c r="V34" s="136">
        <f t="shared" si="2"/>
        <v>0</v>
      </c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216"/>
      <c r="AH34" s="216"/>
      <c r="AI34" s="134"/>
      <c r="AJ34" s="136">
        <f t="shared" si="8"/>
        <v>0</v>
      </c>
      <c r="AK34" s="138">
        <f t="shared" si="9"/>
        <v>0</v>
      </c>
    </row>
    <row r="35" spans="1:37" s="40" customFormat="1" ht="45.75" customHeight="1" x14ac:dyDescent="0.25">
      <c r="A35" s="131"/>
      <c r="B35" s="132"/>
      <c r="C35" s="132"/>
      <c r="D35" s="133"/>
      <c r="E35" s="139"/>
      <c r="F35" s="212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5">
        <f t="shared" si="5"/>
        <v>0</v>
      </c>
      <c r="S35" s="135">
        <f t="shared" si="6"/>
        <v>0</v>
      </c>
      <c r="T35" s="134"/>
      <c r="U35" s="152">
        <f t="shared" si="7"/>
        <v>0</v>
      </c>
      <c r="V35" s="136">
        <f t="shared" si="2"/>
        <v>0</v>
      </c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216"/>
      <c r="AH35" s="216"/>
      <c r="AI35" s="134"/>
      <c r="AJ35" s="136">
        <f t="shared" si="8"/>
        <v>0</v>
      </c>
      <c r="AK35" s="138">
        <f t="shared" si="9"/>
        <v>0</v>
      </c>
    </row>
    <row r="36" spans="1:37" s="40" customFormat="1" ht="45.75" customHeight="1" x14ac:dyDescent="0.25">
      <c r="A36" s="131"/>
      <c r="B36" s="132"/>
      <c r="C36" s="132"/>
      <c r="D36" s="133"/>
      <c r="E36" s="139"/>
      <c r="F36" s="212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5">
        <f t="shared" si="5"/>
        <v>0</v>
      </c>
      <c r="S36" s="135">
        <f t="shared" si="6"/>
        <v>0</v>
      </c>
      <c r="T36" s="134"/>
      <c r="U36" s="152">
        <f t="shared" si="7"/>
        <v>0</v>
      </c>
      <c r="V36" s="136">
        <f t="shared" si="2"/>
        <v>0</v>
      </c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216"/>
      <c r="AH36" s="216"/>
      <c r="AI36" s="134"/>
      <c r="AJ36" s="136">
        <f t="shared" si="8"/>
        <v>0</v>
      </c>
      <c r="AK36" s="138">
        <f t="shared" si="9"/>
        <v>0</v>
      </c>
    </row>
    <row r="37" spans="1:37" s="40" customFormat="1" ht="45.75" customHeight="1" x14ac:dyDescent="0.25">
      <c r="A37" s="131"/>
      <c r="B37" s="132"/>
      <c r="C37" s="132"/>
      <c r="D37" s="133"/>
      <c r="E37" s="139"/>
      <c r="F37" s="212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5">
        <f t="shared" si="5"/>
        <v>0</v>
      </c>
      <c r="S37" s="135">
        <f t="shared" si="6"/>
        <v>0</v>
      </c>
      <c r="T37" s="134"/>
      <c r="U37" s="152">
        <f t="shared" si="7"/>
        <v>0</v>
      </c>
      <c r="V37" s="136">
        <f t="shared" si="2"/>
        <v>0</v>
      </c>
      <c r="W37" s="134"/>
      <c r="X37" s="134"/>
      <c r="Y37" s="134"/>
      <c r="Z37" s="134"/>
      <c r="AA37" s="134"/>
      <c r="AB37" s="134"/>
      <c r="AC37" s="134"/>
      <c r="AD37" s="134"/>
      <c r="AE37" s="134"/>
      <c r="AF37" s="134"/>
      <c r="AG37" s="216"/>
      <c r="AH37" s="216"/>
      <c r="AI37" s="134"/>
      <c r="AJ37" s="136">
        <f t="shared" si="8"/>
        <v>0</v>
      </c>
      <c r="AK37" s="138">
        <f t="shared" si="9"/>
        <v>0</v>
      </c>
    </row>
    <row r="38" spans="1:37" s="40" customFormat="1" ht="45.75" customHeight="1" x14ac:dyDescent="0.25">
      <c r="A38" s="131"/>
      <c r="B38" s="132"/>
      <c r="C38" s="132"/>
      <c r="D38" s="133"/>
      <c r="E38" s="139"/>
      <c r="F38" s="212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5">
        <f t="shared" si="5"/>
        <v>0</v>
      </c>
      <c r="S38" s="135">
        <f t="shared" si="6"/>
        <v>0</v>
      </c>
      <c r="T38" s="134"/>
      <c r="U38" s="152">
        <f t="shared" si="7"/>
        <v>0</v>
      </c>
      <c r="V38" s="136">
        <f t="shared" si="2"/>
        <v>0</v>
      </c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216"/>
      <c r="AH38" s="216"/>
      <c r="AI38" s="134"/>
      <c r="AJ38" s="136">
        <f t="shared" si="8"/>
        <v>0</v>
      </c>
      <c r="AK38" s="138">
        <f t="shared" si="9"/>
        <v>0</v>
      </c>
    </row>
    <row r="39" spans="1:37" s="40" customFormat="1" ht="45.75" customHeight="1" x14ac:dyDescent="0.25">
      <c r="A39" s="131"/>
      <c r="B39" s="132"/>
      <c r="C39" s="132"/>
      <c r="D39" s="133"/>
      <c r="E39" s="139"/>
      <c r="F39" s="212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5">
        <f t="shared" si="5"/>
        <v>0</v>
      </c>
      <c r="S39" s="135">
        <f t="shared" si="6"/>
        <v>0</v>
      </c>
      <c r="T39" s="134"/>
      <c r="U39" s="152">
        <f t="shared" si="7"/>
        <v>0</v>
      </c>
      <c r="V39" s="136">
        <f t="shared" si="2"/>
        <v>0</v>
      </c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216"/>
      <c r="AH39" s="216"/>
      <c r="AI39" s="134"/>
      <c r="AJ39" s="136">
        <f t="shared" si="8"/>
        <v>0</v>
      </c>
      <c r="AK39" s="138">
        <f t="shared" si="9"/>
        <v>0</v>
      </c>
    </row>
    <row r="40" spans="1:37" s="40" customFormat="1" ht="45.75" customHeight="1" x14ac:dyDescent="0.25">
      <c r="A40" s="131"/>
      <c r="B40" s="132"/>
      <c r="C40" s="132"/>
      <c r="D40" s="133"/>
      <c r="E40" s="139"/>
      <c r="F40" s="212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5">
        <f t="shared" si="5"/>
        <v>0</v>
      </c>
      <c r="S40" s="135">
        <f t="shared" si="6"/>
        <v>0</v>
      </c>
      <c r="T40" s="134"/>
      <c r="U40" s="152">
        <f t="shared" si="7"/>
        <v>0</v>
      </c>
      <c r="V40" s="136">
        <f t="shared" si="2"/>
        <v>0</v>
      </c>
      <c r="W40" s="134"/>
      <c r="X40" s="134"/>
      <c r="Y40" s="134"/>
      <c r="Z40" s="134"/>
      <c r="AA40" s="134"/>
      <c r="AB40" s="134"/>
      <c r="AC40" s="134"/>
      <c r="AD40" s="134"/>
      <c r="AE40" s="134"/>
      <c r="AF40" s="134"/>
      <c r="AG40" s="216"/>
      <c r="AH40" s="216"/>
      <c r="AI40" s="134"/>
      <c r="AJ40" s="136">
        <f t="shared" si="8"/>
        <v>0</v>
      </c>
      <c r="AK40" s="138">
        <f t="shared" si="9"/>
        <v>0</v>
      </c>
    </row>
    <row r="41" spans="1:37" s="40" customFormat="1" ht="45.75" customHeight="1" x14ac:dyDescent="0.25">
      <c r="A41" s="131"/>
      <c r="B41" s="132"/>
      <c r="C41" s="132"/>
      <c r="D41" s="133"/>
      <c r="E41" s="139"/>
      <c r="F41" s="212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5">
        <f t="shared" si="5"/>
        <v>0</v>
      </c>
      <c r="S41" s="135">
        <f t="shared" si="6"/>
        <v>0</v>
      </c>
      <c r="T41" s="134"/>
      <c r="U41" s="152">
        <f t="shared" si="7"/>
        <v>0</v>
      </c>
      <c r="V41" s="136">
        <f t="shared" si="2"/>
        <v>0</v>
      </c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216"/>
      <c r="AH41" s="216"/>
      <c r="AI41" s="134"/>
      <c r="AJ41" s="136">
        <f t="shared" si="8"/>
        <v>0</v>
      </c>
      <c r="AK41" s="138">
        <f t="shared" si="9"/>
        <v>0</v>
      </c>
    </row>
    <row r="42" spans="1:37" s="40" customFormat="1" ht="45.75" customHeight="1" x14ac:dyDescent="0.25">
      <c r="A42" s="131"/>
      <c r="B42" s="132"/>
      <c r="C42" s="132"/>
      <c r="D42" s="133"/>
      <c r="E42" s="139"/>
      <c r="F42" s="212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5">
        <f t="shared" si="5"/>
        <v>0</v>
      </c>
      <c r="S42" s="135">
        <f t="shared" si="6"/>
        <v>0</v>
      </c>
      <c r="T42" s="134"/>
      <c r="U42" s="152">
        <f t="shared" si="7"/>
        <v>0</v>
      </c>
      <c r="V42" s="136">
        <f t="shared" si="2"/>
        <v>0</v>
      </c>
      <c r="W42" s="134"/>
      <c r="X42" s="134"/>
      <c r="Y42" s="134"/>
      <c r="Z42" s="134"/>
      <c r="AA42" s="134"/>
      <c r="AB42" s="134"/>
      <c r="AC42" s="134"/>
      <c r="AD42" s="134"/>
      <c r="AE42" s="134"/>
      <c r="AF42" s="134"/>
      <c r="AG42" s="216"/>
      <c r="AH42" s="216"/>
      <c r="AI42" s="134"/>
      <c r="AJ42" s="136">
        <f t="shared" si="8"/>
        <v>0</v>
      </c>
      <c r="AK42" s="138">
        <f t="shared" si="9"/>
        <v>0</v>
      </c>
    </row>
    <row r="43" spans="1:37" s="40" customFormat="1" ht="45.75" customHeight="1" x14ac:dyDescent="0.25">
      <c r="A43" s="131"/>
      <c r="B43" s="132"/>
      <c r="C43" s="132"/>
      <c r="D43" s="133"/>
      <c r="E43" s="139"/>
      <c r="F43" s="212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5">
        <f t="shared" si="5"/>
        <v>0</v>
      </c>
      <c r="S43" s="135">
        <f t="shared" si="6"/>
        <v>0</v>
      </c>
      <c r="T43" s="134"/>
      <c r="U43" s="152">
        <f t="shared" si="7"/>
        <v>0</v>
      </c>
      <c r="V43" s="136">
        <f t="shared" si="2"/>
        <v>0</v>
      </c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216"/>
      <c r="AH43" s="216"/>
      <c r="AI43" s="134"/>
      <c r="AJ43" s="136">
        <f t="shared" si="8"/>
        <v>0</v>
      </c>
      <c r="AK43" s="138">
        <f t="shared" si="9"/>
        <v>0</v>
      </c>
    </row>
    <row r="44" spans="1:37" s="40" customFormat="1" ht="45.75" customHeight="1" x14ac:dyDescent="0.25">
      <c r="A44" s="131"/>
      <c r="B44" s="132"/>
      <c r="C44" s="132"/>
      <c r="D44" s="133"/>
      <c r="E44" s="139"/>
      <c r="F44" s="212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5">
        <f t="shared" si="5"/>
        <v>0</v>
      </c>
      <c r="S44" s="135">
        <f t="shared" si="6"/>
        <v>0</v>
      </c>
      <c r="T44" s="134"/>
      <c r="U44" s="152">
        <f t="shared" si="7"/>
        <v>0</v>
      </c>
      <c r="V44" s="136">
        <f t="shared" si="2"/>
        <v>0</v>
      </c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216"/>
      <c r="AH44" s="216"/>
      <c r="AI44" s="134"/>
      <c r="AJ44" s="136">
        <f t="shared" si="8"/>
        <v>0</v>
      </c>
      <c r="AK44" s="138">
        <f t="shared" si="9"/>
        <v>0</v>
      </c>
    </row>
    <row r="45" spans="1:37" s="40" customFormat="1" ht="45.75" customHeight="1" x14ac:dyDescent="0.25">
      <c r="A45" s="131"/>
      <c r="B45" s="132"/>
      <c r="C45" s="132"/>
      <c r="D45" s="133"/>
      <c r="E45" s="139"/>
      <c r="F45" s="212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5">
        <f t="shared" si="5"/>
        <v>0</v>
      </c>
      <c r="S45" s="135">
        <f t="shared" si="6"/>
        <v>0</v>
      </c>
      <c r="T45" s="134"/>
      <c r="U45" s="152">
        <f t="shared" si="7"/>
        <v>0</v>
      </c>
      <c r="V45" s="136">
        <f t="shared" si="2"/>
        <v>0</v>
      </c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216"/>
      <c r="AH45" s="216"/>
      <c r="AI45" s="134"/>
      <c r="AJ45" s="136">
        <f t="shared" si="8"/>
        <v>0</v>
      </c>
      <c r="AK45" s="138">
        <f t="shared" si="9"/>
        <v>0</v>
      </c>
    </row>
    <row r="46" spans="1:37" s="40" customFormat="1" ht="45.75" customHeight="1" x14ac:dyDescent="0.25">
      <c r="A46" s="131"/>
      <c r="B46" s="132"/>
      <c r="C46" s="132"/>
      <c r="D46" s="133"/>
      <c r="E46" s="139"/>
      <c r="F46" s="212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5">
        <f t="shared" si="5"/>
        <v>0</v>
      </c>
      <c r="S46" s="135">
        <f t="shared" si="6"/>
        <v>0</v>
      </c>
      <c r="T46" s="134"/>
      <c r="U46" s="152">
        <f t="shared" si="7"/>
        <v>0</v>
      </c>
      <c r="V46" s="136">
        <f t="shared" si="2"/>
        <v>0</v>
      </c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216"/>
      <c r="AH46" s="216"/>
      <c r="AI46" s="134"/>
      <c r="AJ46" s="136">
        <f t="shared" si="8"/>
        <v>0</v>
      </c>
      <c r="AK46" s="138">
        <f t="shared" si="9"/>
        <v>0</v>
      </c>
    </row>
    <row r="47" spans="1:37" s="40" customFormat="1" ht="45.75" customHeight="1" x14ac:dyDescent="0.25">
      <c r="A47" s="131"/>
      <c r="B47" s="132"/>
      <c r="C47" s="132"/>
      <c r="D47" s="133"/>
      <c r="E47" s="139"/>
      <c r="F47" s="212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5">
        <f t="shared" si="5"/>
        <v>0</v>
      </c>
      <c r="S47" s="135">
        <f t="shared" si="6"/>
        <v>0</v>
      </c>
      <c r="T47" s="134"/>
      <c r="U47" s="152">
        <f t="shared" si="7"/>
        <v>0</v>
      </c>
      <c r="V47" s="136">
        <f t="shared" si="2"/>
        <v>0</v>
      </c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216"/>
      <c r="AH47" s="216"/>
      <c r="AI47" s="134"/>
      <c r="AJ47" s="136">
        <f t="shared" si="8"/>
        <v>0</v>
      </c>
      <c r="AK47" s="138">
        <f t="shared" si="9"/>
        <v>0</v>
      </c>
    </row>
    <row r="48" spans="1:37" s="40" customFormat="1" ht="45.75" customHeight="1" x14ac:dyDescent="0.25">
      <c r="A48" s="131"/>
      <c r="B48" s="132"/>
      <c r="C48" s="132"/>
      <c r="D48" s="133"/>
      <c r="E48" s="139"/>
      <c r="F48" s="212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5">
        <f t="shared" si="5"/>
        <v>0</v>
      </c>
      <c r="S48" s="135">
        <f t="shared" si="6"/>
        <v>0</v>
      </c>
      <c r="T48" s="134"/>
      <c r="U48" s="152">
        <f t="shared" si="7"/>
        <v>0</v>
      </c>
      <c r="V48" s="136">
        <f t="shared" si="2"/>
        <v>0</v>
      </c>
      <c r="W48" s="134"/>
      <c r="X48" s="134"/>
      <c r="Y48" s="134"/>
      <c r="Z48" s="134"/>
      <c r="AA48" s="134"/>
      <c r="AB48" s="134"/>
      <c r="AC48" s="134"/>
      <c r="AD48" s="134"/>
      <c r="AE48" s="134"/>
      <c r="AF48" s="134"/>
      <c r="AG48" s="216"/>
      <c r="AH48" s="216"/>
      <c r="AI48" s="134"/>
      <c r="AJ48" s="136">
        <f t="shared" si="8"/>
        <v>0</v>
      </c>
      <c r="AK48" s="138">
        <f t="shared" si="9"/>
        <v>0</v>
      </c>
    </row>
    <row r="49" spans="1:37" s="40" customFormat="1" ht="45.75" customHeight="1" x14ac:dyDescent="0.25">
      <c r="A49" s="131"/>
      <c r="B49" s="132"/>
      <c r="C49" s="132"/>
      <c r="D49" s="133"/>
      <c r="E49" s="139"/>
      <c r="F49" s="212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5">
        <f t="shared" si="5"/>
        <v>0</v>
      </c>
      <c r="S49" s="135">
        <f t="shared" si="6"/>
        <v>0</v>
      </c>
      <c r="T49" s="134"/>
      <c r="U49" s="152">
        <f t="shared" si="7"/>
        <v>0</v>
      </c>
      <c r="V49" s="136">
        <f t="shared" si="2"/>
        <v>0</v>
      </c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216"/>
      <c r="AH49" s="216"/>
      <c r="AI49" s="134"/>
      <c r="AJ49" s="136">
        <f t="shared" si="8"/>
        <v>0</v>
      </c>
      <c r="AK49" s="138">
        <f t="shared" si="9"/>
        <v>0</v>
      </c>
    </row>
    <row r="50" spans="1:37" s="40" customFormat="1" ht="45.75" customHeight="1" x14ac:dyDescent="0.25">
      <c r="A50" s="131"/>
      <c r="B50" s="132"/>
      <c r="C50" s="132"/>
      <c r="D50" s="133"/>
      <c r="E50" s="139"/>
      <c r="F50" s="212"/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5">
        <f t="shared" si="5"/>
        <v>0</v>
      </c>
      <c r="S50" s="135">
        <f t="shared" si="6"/>
        <v>0</v>
      </c>
      <c r="T50" s="134"/>
      <c r="U50" s="152">
        <f t="shared" si="7"/>
        <v>0</v>
      </c>
      <c r="V50" s="136">
        <f t="shared" si="2"/>
        <v>0</v>
      </c>
      <c r="W50" s="134"/>
      <c r="X50" s="134"/>
      <c r="Y50" s="134"/>
      <c r="Z50" s="134"/>
      <c r="AA50" s="134"/>
      <c r="AB50" s="134"/>
      <c r="AC50" s="134"/>
      <c r="AD50" s="134"/>
      <c r="AE50" s="134"/>
      <c r="AF50" s="134"/>
      <c r="AG50" s="216"/>
      <c r="AH50" s="216"/>
      <c r="AI50" s="134"/>
      <c r="AJ50" s="136">
        <f t="shared" si="8"/>
        <v>0</v>
      </c>
      <c r="AK50" s="138">
        <f t="shared" si="9"/>
        <v>0</v>
      </c>
    </row>
    <row r="51" spans="1:37" s="40" customFormat="1" ht="45.75" customHeight="1" x14ac:dyDescent="0.25">
      <c r="A51" s="131"/>
      <c r="B51" s="132"/>
      <c r="C51" s="132"/>
      <c r="D51" s="133"/>
      <c r="E51" s="139"/>
      <c r="F51" s="212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5">
        <f t="shared" si="5"/>
        <v>0</v>
      </c>
      <c r="S51" s="135">
        <f t="shared" si="6"/>
        <v>0</v>
      </c>
      <c r="T51" s="134"/>
      <c r="U51" s="152">
        <f t="shared" si="7"/>
        <v>0</v>
      </c>
      <c r="V51" s="136">
        <f t="shared" si="2"/>
        <v>0</v>
      </c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216"/>
      <c r="AH51" s="216"/>
      <c r="AI51" s="134"/>
      <c r="AJ51" s="136">
        <f t="shared" si="8"/>
        <v>0</v>
      </c>
      <c r="AK51" s="138">
        <f t="shared" si="9"/>
        <v>0</v>
      </c>
    </row>
    <row r="52" spans="1:37" s="40" customFormat="1" ht="45.75" customHeight="1" x14ac:dyDescent="0.25">
      <c r="A52" s="131"/>
      <c r="B52" s="132"/>
      <c r="C52" s="132"/>
      <c r="D52" s="133"/>
      <c r="E52" s="139"/>
      <c r="F52" s="212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5">
        <f t="shared" si="5"/>
        <v>0</v>
      </c>
      <c r="S52" s="135">
        <f t="shared" si="6"/>
        <v>0</v>
      </c>
      <c r="T52" s="134"/>
      <c r="U52" s="152">
        <f t="shared" si="7"/>
        <v>0</v>
      </c>
      <c r="V52" s="136">
        <f t="shared" si="2"/>
        <v>0</v>
      </c>
      <c r="W52" s="134"/>
      <c r="X52" s="134"/>
      <c r="Y52" s="134"/>
      <c r="Z52" s="134"/>
      <c r="AA52" s="134"/>
      <c r="AB52" s="134"/>
      <c r="AC52" s="134"/>
      <c r="AD52" s="134"/>
      <c r="AE52" s="134"/>
      <c r="AF52" s="134"/>
      <c r="AG52" s="216"/>
      <c r="AH52" s="216"/>
      <c r="AI52" s="134"/>
      <c r="AJ52" s="136">
        <f t="shared" si="8"/>
        <v>0</v>
      </c>
      <c r="AK52" s="138">
        <f t="shared" si="9"/>
        <v>0</v>
      </c>
    </row>
    <row r="53" spans="1:37" s="40" customFormat="1" ht="45.75" customHeight="1" x14ac:dyDescent="0.25">
      <c r="A53" s="131"/>
      <c r="B53" s="132"/>
      <c r="C53" s="132"/>
      <c r="D53" s="133"/>
      <c r="E53" s="139"/>
      <c r="F53" s="212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5">
        <f t="shared" si="5"/>
        <v>0</v>
      </c>
      <c r="S53" s="135">
        <f t="shared" si="6"/>
        <v>0</v>
      </c>
      <c r="T53" s="134"/>
      <c r="U53" s="152">
        <f t="shared" si="7"/>
        <v>0</v>
      </c>
      <c r="V53" s="136">
        <f t="shared" si="2"/>
        <v>0</v>
      </c>
      <c r="W53" s="134"/>
      <c r="X53" s="134"/>
      <c r="Y53" s="134"/>
      <c r="Z53" s="134"/>
      <c r="AA53" s="134"/>
      <c r="AB53" s="134"/>
      <c r="AC53" s="134"/>
      <c r="AD53" s="134"/>
      <c r="AE53" s="134"/>
      <c r="AF53" s="134"/>
      <c r="AG53" s="216"/>
      <c r="AH53" s="216"/>
      <c r="AI53" s="134"/>
      <c r="AJ53" s="136">
        <f t="shared" si="8"/>
        <v>0</v>
      </c>
      <c r="AK53" s="138">
        <f t="shared" si="9"/>
        <v>0</v>
      </c>
    </row>
    <row r="54" spans="1:37" s="40" customFormat="1" ht="45.75" customHeight="1" x14ac:dyDescent="0.25">
      <c r="A54" s="131"/>
      <c r="B54" s="132"/>
      <c r="C54" s="132"/>
      <c r="D54" s="133"/>
      <c r="E54" s="139"/>
      <c r="F54" s="212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5">
        <f t="shared" si="5"/>
        <v>0</v>
      </c>
      <c r="S54" s="135">
        <f t="shared" si="6"/>
        <v>0</v>
      </c>
      <c r="T54" s="134"/>
      <c r="U54" s="152">
        <f t="shared" si="7"/>
        <v>0</v>
      </c>
      <c r="V54" s="136">
        <f t="shared" si="2"/>
        <v>0</v>
      </c>
      <c r="W54" s="134"/>
      <c r="X54" s="134"/>
      <c r="Y54" s="134"/>
      <c r="Z54" s="134"/>
      <c r="AA54" s="134"/>
      <c r="AB54" s="134"/>
      <c r="AC54" s="134"/>
      <c r="AD54" s="134"/>
      <c r="AE54" s="134"/>
      <c r="AF54" s="134"/>
      <c r="AG54" s="216"/>
      <c r="AH54" s="216"/>
      <c r="AI54" s="134"/>
      <c r="AJ54" s="136">
        <f t="shared" si="8"/>
        <v>0</v>
      </c>
      <c r="AK54" s="138">
        <f t="shared" si="9"/>
        <v>0</v>
      </c>
    </row>
    <row r="55" spans="1:37" s="40" customFormat="1" ht="45.75" customHeight="1" x14ac:dyDescent="0.25">
      <c r="A55" s="131"/>
      <c r="B55" s="132"/>
      <c r="C55" s="132"/>
      <c r="D55" s="133"/>
      <c r="E55" s="139"/>
      <c r="F55" s="212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5">
        <f t="shared" si="5"/>
        <v>0</v>
      </c>
      <c r="S55" s="135">
        <f t="shared" si="6"/>
        <v>0</v>
      </c>
      <c r="T55" s="134"/>
      <c r="U55" s="152">
        <f t="shared" si="7"/>
        <v>0</v>
      </c>
      <c r="V55" s="136">
        <f t="shared" si="2"/>
        <v>0</v>
      </c>
      <c r="W55" s="134"/>
      <c r="X55" s="134"/>
      <c r="Y55" s="134"/>
      <c r="Z55" s="134"/>
      <c r="AA55" s="134"/>
      <c r="AB55" s="134"/>
      <c r="AC55" s="134"/>
      <c r="AD55" s="134"/>
      <c r="AE55" s="134"/>
      <c r="AF55" s="134"/>
      <c r="AG55" s="216"/>
      <c r="AH55" s="216"/>
      <c r="AI55" s="134"/>
      <c r="AJ55" s="136">
        <f t="shared" si="8"/>
        <v>0</v>
      </c>
      <c r="AK55" s="138">
        <f t="shared" si="9"/>
        <v>0</v>
      </c>
    </row>
    <row r="56" spans="1:37" s="40" customFormat="1" ht="45.75" customHeight="1" x14ac:dyDescent="0.25">
      <c r="A56" s="131"/>
      <c r="B56" s="132"/>
      <c r="C56" s="132"/>
      <c r="D56" s="133"/>
      <c r="E56" s="139"/>
      <c r="F56" s="212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5">
        <f t="shared" si="5"/>
        <v>0</v>
      </c>
      <c r="S56" s="135">
        <f t="shared" si="6"/>
        <v>0</v>
      </c>
      <c r="T56" s="134"/>
      <c r="U56" s="152">
        <f t="shared" si="7"/>
        <v>0</v>
      </c>
      <c r="V56" s="136">
        <f t="shared" si="2"/>
        <v>0</v>
      </c>
      <c r="W56" s="134"/>
      <c r="X56" s="134"/>
      <c r="Y56" s="134"/>
      <c r="Z56" s="134"/>
      <c r="AA56" s="134"/>
      <c r="AB56" s="134"/>
      <c r="AC56" s="134"/>
      <c r="AD56" s="134"/>
      <c r="AE56" s="134"/>
      <c r="AF56" s="134"/>
      <c r="AG56" s="216"/>
      <c r="AH56" s="216"/>
      <c r="AI56" s="134"/>
      <c r="AJ56" s="136">
        <f t="shared" si="8"/>
        <v>0</v>
      </c>
      <c r="AK56" s="138">
        <f t="shared" si="9"/>
        <v>0</v>
      </c>
    </row>
    <row r="57" spans="1:37" s="40" customFormat="1" ht="45.75" customHeight="1" x14ac:dyDescent="0.25">
      <c r="A57" s="131"/>
      <c r="B57" s="132"/>
      <c r="C57" s="132"/>
      <c r="D57" s="133"/>
      <c r="E57" s="139"/>
      <c r="F57" s="212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5">
        <f t="shared" si="5"/>
        <v>0</v>
      </c>
      <c r="S57" s="135">
        <f t="shared" si="6"/>
        <v>0</v>
      </c>
      <c r="T57" s="134"/>
      <c r="U57" s="152">
        <f t="shared" si="7"/>
        <v>0</v>
      </c>
      <c r="V57" s="136">
        <f t="shared" si="2"/>
        <v>0</v>
      </c>
      <c r="W57" s="134"/>
      <c r="X57" s="134"/>
      <c r="Y57" s="134"/>
      <c r="Z57" s="134"/>
      <c r="AA57" s="134"/>
      <c r="AB57" s="134"/>
      <c r="AC57" s="134"/>
      <c r="AD57" s="134"/>
      <c r="AE57" s="134"/>
      <c r="AF57" s="134"/>
      <c r="AG57" s="216"/>
      <c r="AH57" s="216"/>
      <c r="AI57" s="134"/>
      <c r="AJ57" s="136">
        <f t="shared" si="8"/>
        <v>0</v>
      </c>
      <c r="AK57" s="138">
        <f t="shared" si="9"/>
        <v>0</v>
      </c>
    </row>
    <row r="58" spans="1:37" s="40" customFormat="1" ht="45.75" customHeight="1" x14ac:dyDescent="0.25">
      <c r="A58" s="131"/>
      <c r="B58" s="132"/>
      <c r="C58" s="132"/>
      <c r="D58" s="133"/>
      <c r="E58" s="139"/>
      <c r="F58" s="212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5">
        <f t="shared" si="5"/>
        <v>0</v>
      </c>
      <c r="S58" s="135">
        <f t="shared" si="6"/>
        <v>0</v>
      </c>
      <c r="T58" s="134"/>
      <c r="U58" s="152">
        <f t="shared" si="7"/>
        <v>0</v>
      </c>
      <c r="V58" s="136">
        <f t="shared" si="2"/>
        <v>0</v>
      </c>
      <c r="W58" s="134"/>
      <c r="X58" s="134"/>
      <c r="Y58" s="134"/>
      <c r="Z58" s="134"/>
      <c r="AA58" s="134"/>
      <c r="AB58" s="134"/>
      <c r="AC58" s="134"/>
      <c r="AD58" s="134"/>
      <c r="AE58" s="134"/>
      <c r="AF58" s="134"/>
      <c r="AG58" s="216"/>
      <c r="AH58" s="216"/>
      <c r="AI58" s="134"/>
      <c r="AJ58" s="136">
        <f t="shared" si="8"/>
        <v>0</v>
      </c>
      <c r="AK58" s="138">
        <f t="shared" si="9"/>
        <v>0</v>
      </c>
    </row>
    <row r="59" spans="1:37" s="40" customFormat="1" ht="45.75" customHeight="1" x14ac:dyDescent="0.25">
      <c r="A59" s="131"/>
      <c r="B59" s="132"/>
      <c r="C59" s="132"/>
      <c r="D59" s="133"/>
      <c r="E59" s="139"/>
      <c r="F59" s="212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5">
        <f t="shared" si="5"/>
        <v>0</v>
      </c>
      <c r="S59" s="135">
        <f t="shared" si="6"/>
        <v>0</v>
      </c>
      <c r="T59" s="134"/>
      <c r="U59" s="152">
        <f t="shared" si="7"/>
        <v>0</v>
      </c>
      <c r="V59" s="136">
        <f t="shared" si="2"/>
        <v>0</v>
      </c>
      <c r="W59" s="134"/>
      <c r="X59" s="134"/>
      <c r="Y59" s="134"/>
      <c r="Z59" s="134"/>
      <c r="AA59" s="134"/>
      <c r="AB59" s="134"/>
      <c r="AC59" s="134"/>
      <c r="AD59" s="134"/>
      <c r="AE59" s="134"/>
      <c r="AF59" s="134"/>
      <c r="AG59" s="216"/>
      <c r="AH59" s="216"/>
      <c r="AI59" s="134"/>
      <c r="AJ59" s="136">
        <f t="shared" si="8"/>
        <v>0</v>
      </c>
      <c r="AK59" s="138">
        <f t="shared" si="9"/>
        <v>0</v>
      </c>
    </row>
    <row r="60" spans="1:37" s="40" customFormat="1" ht="45.75" customHeight="1" x14ac:dyDescent="0.25">
      <c r="A60" s="131"/>
      <c r="B60" s="132"/>
      <c r="C60" s="132"/>
      <c r="D60" s="133"/>
      <c r="E60" s="139"/>
      <c r="F60" s="212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5">
        <f t="shared" si="5"/>
        <v>0</v>
      </c>
      <c r="S60" s="135">
        <f t="shared" si="6"/>
        <v>0</v>
      </c>
      <c r="T60" s="134"/>
      <c r="U60" s="152">
        <f t="shared" si="7"/>
        <v>0</v>
      </c>
      <c r="V60" s="136">
        <f t="shared" si="2"/>
        <v>0</v>
      </c>
      <c r="W60" s="134"/>
      <c r="X60" s="134"/>
      <c r="Y60" s="134"/>
      <c r="Z60" s="134"/>
      <c r="AA60" s="134"/>
      <c r="AB60" s="134"/>
      <c r="AC60" s="134"/>
      <c r="AD60" s="134"/>
      <c r="AE60" s="134"/>
      <c r="AF60" s="134"/>
      <c r="AG60" s="216"/>
      <c r="AH60" s="216"/>
      <c r="AI60" s="134"/>
      <c r="AJ60" s="136">
        <f t="shared" si="8"/>
        <v>0</v>
      </c>
      <c r="AK60" s="138">
        <f t="shared" si="9"/>
        <v>0</v>
      </c>
    </row>
    <row r="61" spans="1:37" s="40" customFormat="1" ht="45.75" customHeight="1" x14ac:dyDescent="0.25">
      <c r="A61" s="131"/>
      <c r="B61" s="132"/>
      <c r="C61" s="132"/>
      <c r="D61" s="133"/>
      <c r="E61" s="139"/>
      <c r="F61" s="212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5">
        <f t="shared" si="5"/>
        <v>0</v>
      </c>
      <c r="S61" s="135">
        <f t="shared" si="6"/>
        <v>0</v>
      </c>
      <c r="T61" s="134"/>
      <c r="U61" s="152">
        <f t="shared" si="7"/>
        <v>0</v>
      </c>
      <c r="V61" s="136">
        <f t="shared" si="2"/>
        <v>0</v>
      </c>
      <c r="W61" s="134"/>
      <c r="X61" s="134"/>
      <c r="Y61" s="134"/>
      <c r="Z61" s="134"/>
      <c r="AA61" s="134"/>
      <c r="AB61" s="134"/>
      <c r="AC61" s="134"/>
      <c r="AD61" s="134"/>
      <c r="AE61" s="134"/>
      <c r="AF61" s="134"/>
      <c r="AG61" s="216"/>
      <c r="AH61" s="216"/>
      <c r="AI61" s="134"/>
      <c r="AJ61" s="136">
        <f t="shared" si="8"/>
        <v>0</v>
      </c>
      <c r="AK61" s="138">
        <f t="shared" si="9"/>
        <v>0</v>
      </c>
    </row>
    <row r="62" spans="1:37" s="40" customFormat="1" ht="45.75" customHeight="1" x14ac:dyDescent="0.25">
      <c r="A62" s="131"/>
      <c r="B62" s="132"/>
      <c r="C62" s="132"/>
      <c r="D62" s="133"/>
      <c r="E62" s="139"/>
      <c r="F62" s="212"/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5">
        <f t="shared" si="5"/>
        <v>0</v>
      </c>
      <c r="S62" s="135">
        <f t="shared" si="6"/>
        <v>0</v>
      </c>
      <c r="T62" s="134"/>
      <c r="U62" s="152">
        <f t="shared" si="7"/>
        <v>0</v>
      </c>
      <c r="V62" s="136">
        <f t="shared" si="2"/>
        <v>0</v>
      </c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216"/>
      <c r="AH62" s="216"/>
      <c r="AI62" s="134"/>
      <c r="AJ62" s="136">
        <f t="shared" si="8"/>
        <v>0</v>
      </c>
      <c r="AK62" s="138">
        <f t="shared" si="9"/>
        <v>0</v>
      </c>
    </row>
    <row r="63" spans="1:37" s="40" customFormat="1" ht="45.75" customHeight="1" x14ac:dyDescent="0.25">
      <c r="A63" s="131"/>
      <c r="B63" s="132"/>
      <c r="C63" s="132"/>
      <c r="D63" s="133"/>
      <c r="E63" s="139"/>
      <c r="F63" s="212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5">
        <f t="shared" si="5"/>
        <v>0</v>
      </c>
      <c r="S63" s="135">
        <f t="shared" si="6"/>
        <v>0</v>
      </c>
      <c r="T63" s="134"/>
      <c r="U63" s="152">
        <f t="shared" si="7"/>
        <v>0</v>
      </c>
      <c r="V63" s="136">
        <f t="shared" si="2"/>
        <v>0</v>
      </c>
      <c r="W63" s="134"/>
      <c r="X63" s="134"/>
      <c r="Y63" s="134"/>
      <c r="Z63" s="134"/>
      <c r="AA63" s="134"/>
      <c r="AB63" s="134"/>
      <c r="AC63" s="134"/>
      <c r="AD63" s="134"/>
      <c r="AE63" s="134"/>
      <c r="AF63" s="134"/>
      <c r="AG63" s="216"/>
      <c r="AH63" s="216"/>
      <c r="AI63" s="134"/>
      <c r="AJ63" s="136">
        <f t="shared" si="8"/>
        <v>0</v>
      </c>
      <c r="AK63" s="138">
        <f t="shared" si="9"/>
        <v>0</v>
      </c>
    </row>
    <row r="64" spans="1:37" s="40" customFormat="1" ht="45.75" customHeight="1" x14ac:dyDescent="0.25">
      <c r="A64" s="131"/>
      <c r="B64" s="132"/>
      <c r="C64" s="132"/>
      <c r="D64" s="133"/>
      <c r="E64" s="139"/>
      <c r="F64" s="212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5">
        <f t="shared" si="5"/>
        <v>0</v>
      </c>
      <c r="S64" s="135">
        <f t="shared" si="6"/>
        <v>0</v>
      </c>
      <c r="T64" s="134"/>
      <c r="U64" s="152">
        <f t="shared" si="7"/>
        <v>0</v>
      </c>
      <c r="V64" s="136">
        <f t="shared" si="2"/>
        <v>0</v>
      </c>
      <c r="W64" s="134"/>
      <c r="X64" s="134"/>
      <c r="Y64" s="134"/>
      <c r="Z64" s="134"/>
      <c r="AA64" s="134"/>
      <c r="AB64" s="134"/>
      <c r="AC64" s="134"/>
      <c r="AD64" s="134"/>
      <c r="AE64" s="134"/>
      <c r="AF64" s="134"/>
      <c r="AG64" s="216"/>
      <c r="AH64" s="216"/>
      <c r="AI64" s="134"/>
      <c r="AJ64" s="136">
        <f t="shared" si="8"/>
        <v>0</v>
      </c>
      <c r="AK64" s="138">
        <f t="shared" si="9"/>
        <v>0</v>
      </c>
    </row>
    <row r="65" spans="1:37" s="40" customFormat="1" ht="45.75" customHeight="1" x14ac:dyDescent="0.25">
      <c r="A65" s="131"/>
      <c r="B65" s="132"/>
      <c r="C65" s="132"/>
      <c r="D65" s="133"/>
      <c r="E65" s="139"/>
      <c r="F65" s="212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5">
        <f t="shared" si="5"/>
        <v>0</v>
      </c>
      <c r="S65" s="135">
        <f t="shared" si="6"/>
        <v>0</v>
      </c>
      <c r="T65" s="134"/>
      <c r="U65" s="152">
        <f t="shared" si="7"/>
        <v>0</v>
      </c>
      <c r="V65" s="136">
        <f t="shared" si="2"/>
        <v>0</v>
      </c>
      <c r="W65" s="134"/>
      <c r="X65" s="134"/>
      <c r="Y65" s="134"/>
      <c r="Z65" s="134"/>
      <c r="AA65" s="134"/>
      <c r="AB65" s="134"/>
      <c r="AC65" s="134"/>
      <c r="AD65" s="134"/>
      <c r="AE65" s="134"/>
      <c r="AF65" s="134"/>
      <c r="AG65" s="216"/>
      <c r="AH65" s="216"/>
      <c r="AI65" s="134"/>
      <c r="AJ65" s="136">
        <f t="shared" si="8"/>
        <v>0</v>
      </c>
      <c r="AK65" s="138">
        <f t="shared" si="9"/>
        <v>0</v>
      </c>
    </row>
    <row r="66" spans="1:37" s="40" customFormat="1" ht="45.75" customHeight="1" x14ac:dyDescent="0.25">
      <c r="A66" s="131"/>
      <c r="B66" s="132"/>
      <c r="C66" s="132"/>
      <c r="D66" s="133"/>
      <c r="E66" s="139"/>
      <c r="F66" s="212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5">
        <f t="shared" si="5"/>
        <v>0</v>
      </c>
      <c r="S66" s="135">
        <f t="shared" si="6"/>
        <v>0</v>
      </c>
      <c r="T66" s="134"/>
      <c r="U66" s="152">
        <f t="shared" si="7"/>
        <v>0</v>
      </c>
      <c r="V66" s="136">
        <f t="shared" si="2"/>
        <v>0</v>
      </c>
      <c r="W66" s="134"/>
      <c r="X66" s="134"/>
      <c r="Y66" s="134"/>
      <c r="Z66" s="134"/>
      <c r="AA66" s="134"/>
      <c r="AB66" s="134"/>
      <c r="AC66" s="134"/>
      <c r="AD66" s="134"/>
      <c r="AE66" s="134"/>
      <c r="AF66" s="134"/>
      <c r="AG66" s="216"/>
      <c r="AH66" s="216"/>
      <c r="AI66" s="134"/>
      <c r="AJ66" s="136">
        <f t="shared" si="8"/>
        <v>0</v>
      </c>
      <c r="AK66" s="138">
        <f t="shared" si="9"/>
        <v>0</v>
      </c>
    </row>
    <row r="67" spans="1:37" s="40" customFormat="1" ht="45.75" customHeight="1" x14ac:dyDescent="0.25">
      <c r="A67" s="131"/>
      <c r="B67" s="132"/>
      <c r="C67" s="132"/>
      <c r="D67" s="133"/>
      <c r="E67" s="139"/>
      <c r="F67" s="212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5">
        <f t="shared" si="5"/>
        <v>0</v>
      </c>
      <c r="S67" s="135">
        <f t="shared" si="6"/>
        <v>0</v>
      </c>
      <c r="T67" s="134"/>
      <c r="U67" s="152">
        <f t="shared" si="7"/>
        <v>0</v>
      </c>
      <c r="V67" s="136">
        <f t="shared" si="2"/>
        <v>0</v>
      </c>
      <c r="W67" s="134"/>
      <c r="X67" s="134"/>
      <c r="Y67" s="134"/>
      <c r="Z67" s="134"/>
      <c r="AA67" s="134"/>
      <c r="AB67" s="134"/>
      <c r="AC67" s="134"/>
      <c r="AD67" s="134"/>
      <c r="AE67" s="134"/>
      <c r="AF67" s="134"/>
      <c r="AG67" s="216"/>
      <c r="AH67" s="216"/>
      <c r="AI67" s="134"/>
      <c r="AJ67" s="136">
        <f t="shared" si="8"/>
        <v>0</v>
      </c>
      <c r="AK67" s="138">
        <f t="shared" si="9"/>
        <v>0</v>
      </c>
    </row>
    <row r="68" spans="1:37" s="40" customFormat="1" ht="45.75" customHeight="1" x14ac:dyDescent="0.25">
      <c r="A68" s="131"/>
      <c r="B68" s="132"/>
      <c r="C68" s="132"/>
      <c r="D68" s="133"/>
      <c r="E68" s="139"/>
      <c r="F68" s="212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5">
        <f t="shared" si="5"/>
        <v>0</v>
      </c>
      <c r="S68" s="135">
        <f t="shared" si="6"/>
        <v>0</v>
      </c>
      <c r="T68" s="134"/>
      <c r="U68" s="152">
        <f t="shared" si="7"/>
        <v>0</v>
      </c>
      <c r="V68" s="136">
        <f t="shared" si="2"/>
        <v>0</v>
      </c>
      <c r="W68" s="134"/>
      <c r="X68" s="134"/>
      <c r="Y68" s="134"/>
      <c r="Z68" s="134"/>
      <c r="AA68" s="134"/>
      <c r="AB68" s="134"/>
      <c r="AC68" s="134"/>
      <c r="AD68" s="134"/>
      <c r="AE68" s="134"/>
      <c r="AF68" s="134"/>
      <c r="AG68" s="216"/>
      <c r="AH68" s="216"/>
      <c r="AI68" s="134"/>
      <c r="AJ68" s="136">
        <f t="shared" si="8"/>
        <v>0</v>
      </c>
      <c r="AK68" s="138">
        <f t="shared" si="9"/>
        <v>0</v>
      </c>
    </row>
    <row r="69" spans="1:37" s="40" customFormat="1" ht="45.75" customHeight="1" x14ac:dyDescent="0.25">
      <c r="A69" s="131"/>
      <c r="B69" s="132"/>
      <c r="C69" s="132"/>
      <c r="D69" s="133"/>
      <c r="E69" s="139"/>
      <c r="F69" s="212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5">
        <f t="shared" si="5"/>
        <v>0</v>
      </c>
      <c r="S69" s="135">
        <f t="shared" si="6"/>
        <v>0</v>
      </c>
      <c r="T69" s="134"/>
      <c r="U69" s="152">
        <f t="shared" si="7"/>
        <v>0</v>
      </c>
      <c r="V69" s="136">
        <f t="shared" si="2"/>
        <v>0</v>
      </c>
      <c r="W69" s="134"/>
      <c r="X69" s="134"/>
      <c r="Y69" s="134"/>
      <c r="Z69" s="134"/>
      <c r="AA69" s="134"/>
      <c r="AB69" s="134"/>
      <c r="AC69" s="134"/>
      <c r="AD69" s="134"/>
      <c r="AE69" s="134"/>
      <c r="AF69" s="134"/>
      <c r="AG69" s="216"/>
      <c r="AH69" s="216"/>
      <c r="AI69" s="134"/>
      <c r="AJ69" s="136">
        <f t="shared" si="8"/>
        <v>0</v>
      </c>
      <c r="AK69" s="138">
        <f t="shared" si="9"/>
        <v>0</v>
      </c>
    </row>
    <row r="70" spans="1:37" s="40" customFormat="1" ht="45.75" customHeight="1" x14ac:dyDescent="0.25">
      <c r="A70" s="131"/>
      <c r="B70" s="132"/>
      <c r="C70" s="132"/>
      <c r="D70" s="133"/>
      <c r="E70" s="139"/>
      <c r="F70" s="212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5">
        <f t="shared" si="5"/>
        <v>0</v>
      </c>
      <c r="S70" s="135">
        <f t="shared" si="6"/>
        <v>0</v>
      </c>
      <c r="T70" s="134"/>
      <c r="U70" s="152">
        <f t="shared" si="7"/>
        <v>0</v>
      </c>
      <c r="V70" s="136">
        <f t="shared" si="2"/>
        <v>0</v>
      </c>
      <c r="W70" s="134"/>
      <c r="X70" s="134"/>
      <c r="Y70" s="134"/>
      <c r="Z70" s="134"/>
      <c r="AA70" s="134"/>
      <c r="AB70" s="134"/>
      <c r="AC70" s="134"/>
      <c r="AD70" s="134"/>
      <c r="AE70" s="134"/>
      <c r="AF70" s="134"/>
      <c r="AG70" s="216"/>
      <c r="AH70" s="216"/>
      <c r="AI70" s="134"/>
      <c r="AJ70" s="136">
        <f t="shared" si="8"/>
        <v>0</v>
      </c>
      <c r="AK70" s="138">
        <f t="shared" si="9"/>
        <v>0</v>
      </c>
    </row>
    <row r="71" spans="1:37" s="40" customFormat="1" ht="45.75" customHeight="1" x14ac:dyDescent="0.25">
      <c r="A71" s="131"/>
      <c r="B71" s="132"/>
      <c r="C71" s="132"/>
      <c r="D71" s="133"/>
      <c r="E71" s="139"/>
      <c r="F71" s="212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5">
        <f t="shared" si="5"/>
        <v>0</v>
      </c>
      <c r="S71" s="135">
        <f t="shared" si="6"/>
        <v>0</v>
      </c>
      <c r="T71" s="134"/>
      <c r="U71" s="152">
        <f t="shared" si="7"/>
        <v>0</v>
      </c>
      <c r="V71" s="136">
        <f t="shared" si="2"/>
        <v>0</v>
      </c>
      <c r="W71" s="134"/>
      <c r="X71" s="134"/>
      <c r="Y71" s="134"/>
      <c r="Z71" s="134"/>
      <c r="AA71" s="134"/>
      <c r="AB71" s="134"/>
      <c r="AC71" s="134"/>
      <c r="AD71" s="134"/>
      <c r="AE71" s="134"/>
      <c r="AF71" s="134"/>
      <c r="AG71" s="216"/>
      <c r="AH71" s="216"/>
      <c r="AI71" s="134"/>
      <c r="AJ71" s="136">
        <f t="shared" si="8"/>
        <v>0</v>
      </c>
      <c r="AK71" s="138">
        <f t="shared" si="9"/>
        <v>0</v>
      </c>
    </row>
    <row r="72" spans="1:37" s="40" customFormat="1" ht="45.75" customHeight="1" x14ac:dyDescent="0.25">
      <c r="A72" s="131"/>
      <c r="B72" s="132"/>
      <c r="C72" s="132"/>
      <c r="D72" s="133"/>
      <c r="E72" s="139"/>
      <c r="F72" s="212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5">
        <f t="shared" si="5"/>
        <v>0</v>
      </c>
      <c r="S72" s="135">
        <f t="shared" si="6"/>
        <v>0</v>
      </c>
      <c r="T72" s="134"/>
      <c r="U72" s="152">
        <f t="shared" si="7"/>
        <v>0</v>
      </c>
      <c r="V72" s="136">
        <f t="shared" si="2"/>
        <v>0</v>
      </c>
      <c r="W72" s="134"/>
      <c r="X72" s="134"/>
      <c r="Y72" s="134"/>
      <c r="Z72" s="134"/>
      <c r="AA72" s="134"/>
      <c r="AB72" s="134"/>
      <c r="AC72" s="134"/>
      <c r="AD72" s="134"/>
      <c r="AE72" s="134"/>
      <c r="AF72" s="134"/>
      <c r="AG72" s="216"/>
      <c r="AH72" s="216"/>
      <c r="AI72" s="134"/>
      <c r="AJ72" s="136">
        <f t="shared" si="8"/>
        <v>0</v>
      </c>
      <c r="AK72" s="138">
        <f t="shared" si="9"/>
        <v>0</v>
      </c>
    </row>
    <row r="73" spans="1:37" s="40" customFormat="1" ht="45.75" customHeight="1" x14ac:dyDescent="0.25">
      <c r="A73" s="131"/>
      <c r="B73" s="132"/>
      <c r="C73" s="132"/>
      <c r="D73" s="133"/>
      <c r="E73" s="139"/>
      <c r="F73" s="212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5">
        <f t="shared" si="5"/>
        <v>0</v>
      </c>
      <c r="S73" s="135">
        <f t="shared" si="6"/>
        <v>0</v>
      </c>
      <c r="T73" s="134"/>
      <c r="U73" s="152">
        <f t="shared" ref="U73:U136" si="10">R73+T73</f>
        <v>0</v>
      </c>
      <c r="V73" s="136">
        <f t="shared" ref="V73:V136" si="11">S73+T73</f>
        <v>0</v>
      </c>
      <c r="W73" s="134"/>
      <c r="X73" s="134"/>
      <c r="Y73" s="134"/>
      <c r="Z73" s="134"/>
      <c r="AA73" s="134"/>
      <c r="AB73" s="134"/>
      <c r="AC73" s="134"/>
      <c r="AD73" s="134"/>
      <c r="AE73" s="134"/>
      <c r="AF73" s="134"/>
      <c r="AG73" s="216"/>
      <c r="AH73" s="216"/>
      <c r="AI73" s="134"/>
      <c r="AJ73" s="136">
        <f t="shared" si="8"/>
        <v>0</v>
      </c>
      <c r="AK73" s="138">
        <f t="shared" si="9"/>
        <v>0</v>
      </c>
    </row>
    <row r="74" spans="1:37" s="40" customFormat="1" ht="45.75" customHeight="1" x14ac:dyDescent="0.25">
      <c r="A74" s="131"/>
      <c r="B74" s="132"/>
      <c r="C74" s="132"/>
      <c r="D74" s="133"/>
      <c r="E74" s="139"/>
      <c r="F74" s="212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5">
        <f t="shared" ref="R74:R137" si="12">H74+SUM(J74:Q74)</f>
        <v>0</v>
      </c>
      <c r="S74" s="135">
        <f t="shared" ref="S74:S137" si="13">SUM(J74:Q74)</f>
        <v>0</v>
      </c>
      <c r="T74" s="134"/>
      <c r="U74" s="152">
        <f t="shared" si="10"/>
        <v>0</v>
      </c>
      <c r="V74" s="136">
        <f t="shared" si="11"/>
        <v>0</v>
      </c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216"/>
      <c r="AH74" s="216"/>
      <c r="AI74" s="134"/>
      <c r="AJ74" s="136">
        <f t="shared" si="8"/>
        <v>0</v>
      </c>
      <c r="AK74" s="138">
        <f t="shared" si="9"/>
        <v>0</v>
      </c>
    </row>
    <row r="75" spans="1:37" s="40" customFormat="1" ht="45.75" customHeight="1" x14ac:dyDescent="0.25">
      <c r="A75" s="131"/>
      <c r="B75" s="132"/>
      <c r="C75" s="132"/>
      <c r="D75" s="133"/>
      <c r="E75" s="139"/>
      <c r="F75" s="212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5">
        <f t="shared" si="12"/>
        <v>0</v>
      </c>
      <c r="S75" s="135">
        <f t="shared" si="13"/>
        <v>0</v>
      </c>
      <c r="T75" s="134"/>
      <c r="U75" s="152">
        <f t="shared" si="10"/>
        <v>0</v>
      </c>
      <c r="V75" s="136">
        <f t="shared" si="11"/>
        <v>0</v>
      </c>
      <c r="W75" s="134"/>
      <c r="X75" s="134"/>
      <c r="Y75" s="134"/>
      <c r="Z75" s="134"/>
      <c r="AA75" s="134"/>
      <c r="AB75" s="134"/>
      <c r="AC75" s="134"/>
      <c r="AD75" s="134"/>
      <c r="AE75" s="134"/>
      <c r="AF75" s="134"/>
      <c r="AG75" s="216"/>
      <c r="AH75" s="216"/>
      <c r="AI75" s="134"/>
      <c r="AJ75" s="136">
        <f t="shared" si="8"/>
        <v>0</v>
      </c>
      <c r="AK75" s="138">
        <f t="shared" si="9"/>
        <v>0</v>
      </c>
    </row>
    <row r="76" spans="1:37" s="40" customFormat="1" ht="45.75" customHeight="1" x14ac:dyDescent="0.25">
      <c r="A76" s="131"/>
      <c r="B76" s="132"/>
      <c r="C76" s="132"/>
      <c r="D76" s="133"/>
      <c r="E76" s="139"/>
      <c r="F76" s="212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5">
        <f t="shared" si="12"/>
        <v>0</v>
      </c>
      <c r="S76" s="135">
        <f t="shared" si="13"/>
        <v>0</v>
      </c>
      <c r="T76" s="134"/>
      <c r="U76" s="152">
        <f t="shared" si="10"/>
        <v>0</v>
      </c>
      <c r="V76" s="136">
        <f t="shared" si="11"/>
        <v>0</v>
      </c>
      <c r="W76" s="134"/>
      <c r="X76" s="134"/>
      <c r="Y76" s="134"/>
      <c r="Z76" s="134"/>
      <c r="AA76" s="134"/>
      <c r="AB76" s="134"/>
      <c r="AC76" s="134"/>
      <c r="AD76" s="134"/>
      <c r="AE76" s="134"/>
      <c r="AF76" s="134"/>
      <c r="AG76" s="216"/>
      <c r="AH76" s="216"/>
      <c r="AI76" s="134"/>
      <c r="AJ76" s="136">
        <f t="shared" si="8"/>
        <v>0</v>
      </c>
      <c r="AK76" s="138">
        <f t="shared" si="9"/>
        <v>0</v>
      </c>
    </row>
    <row r="77" spans="1:37" s="40" customFormat="1" ht="45.75" customHeight="1" x14ac:dyDescent="0.25">
      <c r="A77" s="131"/>
      <c r="B77" s="132"/>
      <c r="C77" s="132"/>
      <c r="D77" s="133"/>
      <c r="E77" s="139"/>
      <c r="F77" s="212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5">
        <f t="shared" si="12"/>
        <v>0</v>
      </c>
      <c r="S77" s="135">
        <f t="shared" si="13"/>
        <v>0</v>
      </c>
      <c r="T77" s="134"/>
      <c r="U77" s="152">
        <f t="shared" si="10"/>
        <v>0</v>
      </c>
      <c r="V77" s="136">
        <f t="shared" si="11"/>
        <v>0</v>
      </c>
      <c r="W77" s="134"/>
      <c r="X77" s="134"/>
      <c r="Y77" s="134"/>
      <c r="Z77" s="134"/>
      <c r="AA77" s="134"/>
      <c r="AB77" s="134"/>
      <c r="AC77" s="134"/>
      <c r="AD77" s="134"/>
      <c r="AE77" s="134"/>
      <c r="AF77" s="134"/>
      <c r="AG77" s="216"/>
      <c r="AH77" s="216"/>
      <c r="AI77" s="134"/>
      <c r="AJ77" s="136">
        <f t="shared" si="8"/>
        <v>0</v>
      </c>
      <c r="AK77" s="138">
        <f t="shared" si="9"/>
        <v>0</v>
      </c>
    </row>
    <row r="78" spans="1:37" s="40" customFormat="1" ht="45.75" customHeight="1" x14ac:dyDescent="0.25">
      <c r="A78" s="131"/>
      <c r="B78" s="132"/>
      <c r="C78" s="132"/>
      <c r="D78" s="133"/>
      <c r="E78" s="139"/>
      <c r="F78" s="212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5">
        <f t="shared" si="12"/>
        <v>0</v>
      </c>
      <c r="S78" s="135">
        <f t="shared" si="13"/>
        <v>0</v>
      </c>
      <c r="T78" s="134"/>
      <c r="U78" s="152">
        <f t="shared" si="10"/>
        <v>0</v>
      </c>
      <c r="V78" s="136">
        <f t="shared" si="11"/>
        <v>0</v>
      </c>
      <c r="W78" s="134"/>
      <c r="X78" s="134"/>
      <c r="Y78" s="134"/>
      <c r="Z78" s="134"/>
      <c r="AA78" s="134"/>
      <c r="AB78" s="134"/>
      <c r="AC78" s="134"/>
      <c r="AD78" s="134"/>
      <c r="AE78" s="134"/>
      <c r="AF78" s="134"/>
      <c r="AG78" s="216"/>
      <c r="AH78" s="216"/>
      <c r="AI78" s="134"/>
      <c r="AJ78" s="136">
        <f t="shared" si="8"/>
        <v>0</v>
      </c>
      <c r="AK78" s="138">
        <f t="shared" si="9"/>
        <v>0</v>
      </c>
    </row>
    <row r="79" spans="1:37" s="40" customFormat="1" ht="45.75" customHeight="1" x14ac:dyDescent="0.25">
      <c r="A79" s="131"/>
      <c r="B79" s="132"/>
      <c r="C79" s="132"/>
      <c r="D79" s="133"/>
      <c r="E79" s="139"/>
      <c r="F79" s="212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5">
        <f t="shared" si="12"/>
        <v>0</v>
      </c>
      <c r="S79" s="135">
        <f t="shared" si="13"/>
        <v>0</v>
      </c>
      <c r="T79" s="134"/>
      <c r="U79" s="152">
        <f t="shared" si="10"/>
        <v>0</v>
      </c>
      <c r="V79" s="136">
        <f t="shared" si="11"/>
        <v>0</v>
      </c>
      <c r="W79" s="134"/>
      <c r="X79" s="134"/>
      <c r="Y79" s="134"/>
      <c r="Z79" s="134"/>
      <c r="AA79" s="134"/>
      <c r="AB79" s="134"/>
      <c r="AC79" s="134"/>
      <c r="AD79" s="134"/>
      <c r="AE79" s="134"/>
      <c r="AF79" s="134"/>
      <c r="AG79" s="216"/>
      <c r="AH79" s="216"/>
      <c r="AI79" s="134"/>
      <c r="AJ79" s="136">
        <f t="shared" si="8"/>
        <v>0</v>
      </c>
      <c r="AK79" s="138">
        <f t="shared" si="9"/>
        <v>0</v>
      </c>
    </row>
    <row r="80" spans="1:37" s="40" customFormat="1" ht="45.75" customHeight="1" x14ac:dyDescent="0.25">
      <c r="A80" s="131"/>
      <c r="B80" s="132"/>
      <c r="C80" s="132"/>
      <c r="D80" s="133"/>
      <c r="E80" s="139"/>
      <c r="F80" s="212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5">
        <f t="shared" si="12"/>
        <v>0</v>
      </c>
      <c r="S80" s="135">
        <f t="shared" si="13"/>
        <v>0</v>
      </c>
      <c r="T80" s="134"/>
      <c r="U80" s="152">
        <f t="shared" si="10"/>
        <v>0</v>
      </c>
      <c r="V80" s="136">
        <f t="shared" si="11"/>
        <v>0</v>
      </c>
      <c r="W80" s="134"/>
      <c r="X80" s="134"/>
      <c r="Y80" s="134"/>
      <c r="Z80" s="134"/>
      <c r="AA80" s="134"/>
      <c r="AB80" s="134"/>
      <c r="AC80" s="134"/>
      <c r="AD80" s="134"/>
      <c r="AE80" s="134"/>
      <c r="AF80" s="134"/>
      <c r="AG80" s="216"/>
      <c r="AH80" s="216"/>
      <c r="AI80" s="134"/>
      <c r="AJ80" s="136">
        <f t="shared" si="8"/>
        <v>0</v>
      </c>
      <c r="AK80" s="138">
        <f t="shared" si="9"/>
        <v>0</v>
      </c>
    </row>
    <row r="81" spans="1:37" s="40" customFormat="1" ht="45.75" customHeight="1" x14ac:dyDescent="0.25">
      <c r="A81" s="131"/>
      <c r="B81" s="132"/>
      <c r="C81" s="132"/>
      <c r="D81" s="133"/>
      <c r="E81" s="139"/>
      <c r="F81" s="212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5">
        <f t="shared" si="12"/>
        <v>0</v>
      </c>
      <c r="S81" s="135">
        <f t="shared" si="13"/>
        <v>0</v>
      </c>
      <c r="T81" s="134"/>
      <c r="U81" s="152">
        <f t="shared" si="10"/>
        <v>0</v>
      </c>
      <c r="V81" s="136">
        <f t="shared" si="11"/>
        <v>0</v>
      </c>
      <c r="W81" s="134"/>
      <c r="X81" s="134"/>
      <c r="Y81" s="134"/>
      <c r="Z81" s="134"/>
      <c r="AA81" s="134"/>
      <c r="AB81" s="134"/>
      <c r="AC81" s="134"/>
      <c r="AD81" s="134"/>
      <c r="AE81" s="134"/>
      <c r="AF81" s="134"/>
      <c r="AG81" s="216"/>
      <c r="AH81" s="216"/>
      <c r="AI81" s="134"/>
      <c r="AJ81" s="136">
        <f t="shared" si="8"/>
        <v>0</v>
      </c>
      <c r="AK81" s="138">
        <f t="shared" si="9"/>
        <v>0</v>
      </c>
    </row>
    <row r="82" spans="1:37" s="40" customFormat="1" ht="45.75" customHeight="1" x14ac:dyDescent="0.25">
      <c r="A82" s="131"/>
      <c r="B82" s="132"/>
      <c r="C82" s="132"/>
      <c r="D82" s="133"/>
      <c r="E82" s="139"/>
      <c r="F82" s="212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5">
        <f t="shared" si="12"/>
        <v>0</v>
      </c>
      <c r="S82" s="135">
        <f t="shared" si="13"/>
        <v>0</v>
      </c>
      <c r="T82" s="134"/>
      <c r="U82" s="152">
        <f t="shared" si="10"/>
        <v>0</v>
      </c>
      <c r="V82" s="136">
        <f t="shared" si="11"/>
        <v>0</v>
      </c>
      <c r="W82" s="134"/>
      <c r="X82" s="134"/>
      <c r="Y82" s="134"/>
      <c r="Z82" s="134"/>
      <c r="AA82" s="134"/>
      <c r="AB82" s="134"/>
      <c r="AC82" s="134"/>
      <c r="AD82" s="134"/>
      <c r="AE82" s="134"/>
      <c r="AF82" s="134"/>
      <c r="AG82" s="216"/>
      <c r="AH82" s="216"/>
      <c r="AI82" s="134"/>
      <c r="AJ82" s="136">
        <f t="shared" si="8"/>
        <v>0</v>
      </c>
      <c r="AK82" s="138">
        <f t="shared" si="9"/>
        <v>0</v>
      </c>
    </row>
    <row r="83" spans="1:37" s="40" customFormat="1" ht="45.75" customHeight="1" x14ac:dyDescent="0.25">
      <c r="A83" s="131"/>
      <c r="B83" s="132"/>
      <c r="C83" s="132"/>
      <c r="D83" s="133"/>
      <c r="E83" s="139"/>
      <c r="F83" s="212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5">
        <f t="shared" si="12"/>
        <v>0</v>
      </c>
      <c r="S83" s="135">
        <f t="shared" si="13"/>
        <v>0</v>
      </c>
      <c r="T83" s="134"/>
      <c r="U83" s="152">
        <f t="shared" si="10"/>
        <v>0</v>
      </c>
      <c r="V83" s="136">
        <f t="shared" si="11"/>
        <v>0</v>
      </c>
      <c r="W83" s="134"/>
      <c r="X83" s="134"/>
      <c r="Y83" s="134"/>
      <c r="Z83" s="134"/>
      <c r="AA83" s="134"/>
      <c r="AB83" s="134"/>
      <c r="AC83" s="134"/>
      <c r="AD83" s="134"/>
      <c r="AE83" s="134"/>
      <c r="AF83" s="134"/>
      <c r="AG83" s="216"/>
      <c r="AH83" s="216"/>
      <c r="AI83" s="134"/>
      <c r="AJ83" s="136">
        <f t="shared" si="8"/>
        <v>0</v>
      </c>
      <c r="AK83" s="138">
        <f t="shared" si="9"/>
        <v>0</v>
      </c>
    </row>
    <row r="84" spans="1:37" s="40" customFormat="1" ht="45.75" customHeight="1" x14ac:dyDescent="0.25">
      <c r="A84" s="131"/>
      <c r="B84" s="132"/>
      <c r="C84" s="132"/>
      <c r="D84" s="133"/>
      <c r="E84" s="139"/>
      <c r="F84" s="212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5">
        <f t="shared" si="12"/>
        <v>0</v>
      </c>
      <c r="S84" s="135">
        <f t="shared" si="13"/>
        <v>0</v>
      </c>
      <c r="T84" s="134"/>
      <c r="U84" s="152">
        <f t="shared" si="10"/>
        <v>0</v>
      </c>
      <c r="V84" s="136">
        <f t="shared" si="11"/>
        <v>0</v>
      </c>
      <c r="W84" s="134"/>
      <c r="X84" s="134"/>
      <c r="Y84" s="134"/>
      <c r="Z84" s="134"/>
      <c r="AA84" s="134"/>
      <c r="AB84" s="134"/>
      <c r="AC84" s="134"/>
      <c r="AD84" s="134"/>
      <c r="AE84" s="134"/>
      <c r="AF84" s="134"/>
      <c r="AG84" s="216"/>
      <c r="AH84" s="216"/>
      <c r="AI84" s="134"/>
      <c r="AJ84" s="136">
        <f t="shared" si="8"/>
        <v>0</v>
      </c>
      <c r="AK84" s="138">
        <f t="shared" si="9"/>
        <v>0</v>
      </c>
    </row>
    <row r="85" spans="1:37" s="40" customFormat="1" ht="45.75" customHeight="1" x14ac:dyDescent="0.25">
      <c r="A85" s="131"/>
      <c r="B85" s="132"/>
      <c r="C85" s="132"/>
      <c r="D85" s="133"/>
      <c r="E85" s="139"/>
      <c r="F85" s="212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5">
        <f t="shared" si="12"/>
        <v>0</v>
      </c>
      <c r="S85" s="135">
        <f t="shared" si="13"/>
        <v>0</v>
      </c>
      <c r="T85" s="134"/>
      <c r="U85" s="152">
        <f t="shared" si="10"/>
        <v>0</v>
      </c>
      <c r="V85" s="136">
        <f t="shared" si="11"/>
        <v>0</v>
      </c>
      <c r="W85" s="134"/>
      <c r="X85" s="134"/>
      <c r="Y85" s="134"/>
      <c r="Z85" s="134"/>
      <c r="AA85" s="134"/>
      <c r="AB85" s="134"/>
      <c r="AC85" s="134"/>
      <c r="AD85" s="134"/>
      <c r="AE85" s="134"/>
      <c r="AF85" s="134"/>
      <c r="AG85" s="216"/>
      <c r="AH85" s="216"/>
      <c r="AI85" s="134"/>
      <c r="AJ85" s="136">
        <f t="shared" si="8"/>
        <v>0</v>
      </c>
      <c r="AK85" s="138">
        <f t="shared" si="9"/>
        <v>0</v>
      </c>
    </row>
    <row r="86" spans="1:37" s="40" customFormat="1" ht="45.75" customHeight="1" x14ac:dyDescent="0.25">
      <c r="A86" s="131"/>
      <c r="B86" s="132"/>
      <c r="C86" s="132"/>
      <c r="D86" s="133"/>
      <c r="E86" s="139"/>
      <c r="F86" s="212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5">
        <f t="shared" si="12"/>
        <v>0</v>
      </c>
      <c r="S86" s="135">
        <f t="shared" si="13"/>
        <v>0</v>
      </c>
      <c r="T86" s="134"/>
      <c r="U86" s="152">
        <f t="shared" si="10"/>
        <v>0</v>
      </c>
      <c r="V86" s="136">
        <f t="shared" si="11"/>
        <v>0</v>
      </c>
      <c r="W86" s="134"/>
      <c r="X86" s="134"/>
      <c r="Y86" s="134"/>
      <c r="Z86" s="134"/>
      <c r="AA86" s="134"/>
      <c r="AB86" s="134"/>
      <c r="AC86" s="134"/>
      <c r="AD86" s="134"/>
      <c r="AE86" s="134"/>
      <c r="AF86" s="134"/>
      <c r="AG86" s="216"/>
      <c r="AH86" s="216"/>
      <c r="AI86" s="134"/>
      <c r="AJ86" s="136">
        <f t="shared" si="8"/>
        <v>0</v>
      </c>
      <c r="AK86" s="138">
        <f t="shared" si="9"/>
        <v>0</v>
      </c>
    </row>
    <row r="87" spans="1:37" s="40" customFormat="1" ht="45.75" customHeight="1" x14ac:dyDescent="0.25">
      <c r="A87" s="131"/>
      <c r="B87" s="132"/>
      <c r="C87" s="132"/>
      <c r="D87" s="133"/>
      <c r="E87" s="139"/>
      <c r="F87" s="212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5">
        <f t="shared" si="12"/>
        <v>0</v>
      </c>
      <c r="S87" s="135">
        <f t="shared" si="13"/>
        <v>0</v>
      </c>
      <c r="T87" s="134"/>
      <c r="U87" s="152">
        <f t="shared" si="10"/>
        <v>0</v>
      </c>
      <c r="V87" s="136">
        <f t="shared" si="11"/>
        <v>0</v>
      </c>
      <c r="W87" s="134"/>
      <c r="X87" s="134"/>
      <c r="Y87" s="134"/>
      <c r="Z87" s="134"/>
      <c r="AA87" s="134"/>
      <c r="AB87" s="134"/>
      <c r="AC87" s="134"/>
      <c r="AD87" s="134"/>
      <c r="AE87" s="134"/>
      <c r="AF87" s="134"/>
      <c r="AG87" s="216"/>
      <c r="AH87" s="216"/>
      <c r="AI87" s="134"/>
      <c r="AJ87" s="136">
        <f t="shared" si="8"/>
        <v>0</v>
      </c>
      <c r="AK87" s="138">
        <f t="shared" si="9"/>
        <v>0</v>
      </c>
    </row>
    <row r="88" spans="1:37" s="40" customFormat="1" ht="45.75" customHeight="1" x14ac:dyDescent="0.25">
      <c r="A88" s="131"/>
      <c r="B88" s="132"/>
      <c r="C88" s="132"/>
      <c r="D88" s="133"/>
      <c r="E88" s="139"/>
      <c r="F88" s="212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5">
        <f t="shared" si="12"/>
        <v>0</v>
      </c>
      <c r="S88" s="135">
        <f t="shared" si="13"/>
        <v>0</v>
      </c>
      <c r="T88" s="134"/>
      <c r="U88" s="152">
        <f t="shared" si="10"/>
        <v>0</v>
      </c>
      <c r="V88" s="136">
        <f t="shared" si="11"/>
        <v>0</v>
      </c>
      <c r="W88" s="134"/>
      <c r="X88" s="134"/>
      <c r="Y88" s="134"/>
      <c r="Z88" s="134"/>
      <c r="AA88" s="134"/>
      <c r="AB88" s="134"/>
      <c r="AC88" s="134"/>
      <c r="AD88" s="134"/>
      <c r="AE88" s="134"/>
      <c r="AF88" s="134"/>
      <c r="AG88" s="216"/>
      <c r="AH88" s="216"/>
      <c r="AI88" s="134"/>
      <c r="AJ88" s="136">
        <f t="shared" ref="AJ88:AJ151" si="14">SUM(W88:AI88)</f>
        <v>0</v>
      </c>
      <c r="AK88" s="138">
        <f t="shared" ref="AK88:AK151" si="15">V88-AJ88</f>
        <v>0</v>
      </c>
    </row>
    <row r="89" spans="1:37" s="40" customFormat="1" ht="45.75" customHeight="1" x14ac:dyDescent="0.25">
      <c r="A89" s="131"/>
      <c r="B89" s="132"/>
      <c r="C89" s="132"/>
      <c r="D89" s="133"/>
      <c r="E89" s="139"/>
      <c r="F89" s="212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5">
        <f t="shared" si="12"/>
        <v>0</v>
      </c>
      <c r="S89" s="135">
        <f t="shared" si="13"/>
        <v>0</v>
      </c>
      <c r="T89" s="134"/>
      <c r="U89" s="152">
        <f t="shared" si="10"/>
        <v>0</v>
      </c>
      <c r="V89" s="136">
        <f t="shared" si="11"/>
        <v>0</v>
      </c>
      <c r="W89" s="134"/>
      <c r="X89" s="134"/>
      <c r="Y89" s="134"/>
      <c r="Z89" s="134"/>
      <c r="AA89" s="134"/>
      <c r="AB89" s="134"/>
      <c r="AC89" s="134"/>
      <c r="AD89" s="134"/>
      <c r="AE89" s="134"/>
      <c r="AF89" s="134"/>
      <c r="AG89" s="216"/>
      <c r="AH89" s="216"/>
      <c r="AI89" s="134"/>
      <c r="AJ89" s="136">
        <f t="shared" si="14"/>
        <v>0</v>
      </c>
      <c r="AK89" s="138">
        <f t="shared" si="15"/>
        <v>0</v>
      </c>
    </row>
    <row r="90" spans="1:37" s="40" customFormat="1" ht="45.75" customHeight="1" x14ac:dyDescent="0.25">
      <c r="A90" s="131"/>
      <c r="B90" s="132"/>
      <c r="C90" s="132"/>
      <c r="D90" s="133"/>
      <c r="E90" s="139"/>
      <c r="F90" s="212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5">
        <f t="shared" si="12"/>
        <v>0</v>
      </c>
      <c r="S90" s="135">
        <f t="shared" si="13"/>
        <v>0</v>
      </c>
      <c r="T90" s="134"/>
      <c r="U90" s="152">
        <f t="shared" si="10"/>
        <v>0</v>
      </c>
      <c r="V90" s="136">
        <f t="shared" si="11"/>
        <v>0</v>
      </c>
      <c r="W90" s="134"/>
      <c r="X90" s="134"/>
      <c r="Y90" s="134"/>
      <c r="Z90" s="134"/>
      <c r="AA90" s="134"/>
      <c r="AB90" s="134"/>
      <c r="AC90" s="134"/>
      <c r="AD90" s="134"/>
      <c r="AE90" s="134"/>
      <c r="AF90" s="134"/>
      <c r="AG90" s="216"/>
      <c r="AH90" s="216"/>
      <c r="AI90" s="134"/>
      <c r="AJ90" s="136">
        <f t="shared" si="14"/>
        <v>0</v>
      </c>
      <c r="AK90" s="138">
        <f t="shared" si="15"/>
        <v>0</v>
      </c>
    </row>
    <row r="91" spans="1:37" s="40" customFormat="1" ht="45.75" customHeight="1" x14ac:dyDescent="0.25">
      <c r="A91" s="131"/>
      <c r="B91" s="132"/>
      <c r="C91" s="132"/>
      <c r="D91" s="133"/>
      <c r="E91" s="139"/>
      <c r="F91" s="212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5">
        <f t="shared" si="12"/>
        <v>0</v>
      </c>
      <c r="S91" s="135">
        <f t="shared" si="13"/>
        <v>0</v>
      </c>
      <c r="T91" s="134"/>
      <c r="U91" s="152">
        <f t="shared" si="10"/>
        <v>0</v>
      </c>
      <c r="V91" s="136">
        <f t="shared" si="11"/>
        <v>0</v>
      </c>
      <c r="W91" s="134"/>
      <c r="X91" s="134"/>
      <c r="Y91" s="134"/>
      <c r="Z91" s="134"/>
      <c r="AA91" s="134"/>
      <c r="AB91" s="134"/>
      <c r="AC91" s="134"/>
      <c r="AD91" s="134"/>
      <c r="AE91" s="134"/>
      <c r="AF91" s="134"/>
      <c r="AG91" s="216"/>
      <c r="AH91" s="216"/>
      <c r="AI91" s="134"/>
      <c r="AJ91" s="136">
        <f t="shared" si="14"/>
        <v>0</v>
      </c>
      <c r="AK91" s="138">
        <f t="shared" si="15"/>
        <v>0</v>
      </c>
    </row>
    <row r="92" spans="1:37" s="40" customFormat="1" ht="45.75" customHeight="1" x14ac:dyDescent="0.25">
      <c r="A92" s="131"/>
      <c r="B92" s="132"/>
      <c r="C92" s="132"/>
      <c r="D92" s="133"/>
      <c r="E92" s="139"/>
      <c r="F92" s="212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5">
        <f t="shared" si="12"/>
        <v>0</v>
      </c>
      <c r="S92" s="135">
        <f t="shared" si="13"/>
        <v>0</v>
      </c>
      <c r="T92" s="134"/>
      <c r="U92" s="152">
        <f t="shared" si="10"/>
        <v>0</v>
      </c>
      <c r="V92" s="136">
        <f t="shared" si="11"/>
        <v>0</v>
      </c>
      <c r="W92" s="134"/>
      <c r="X92" s="134"/>
      <c r="Y92" s="134"/>
      <c r="Z92" s="134"/>
      <c r="AA92" s="134"/>
      <c r="AB92" s="134"/>
      <c r="AC92" s="134"/>
      <c r="AD92" s="134"/>
      <c r="AE92" s="134"/>
      <c r="AF92" s="134"/>
      <c r="AG92" s="216"/>
      <c r="AH92" s="216"/>
      <c r="AI92" s="134"/>
      <c r="AJ92" s="136">
        <f t="shared" si="14"/>
        <v>0</v>
      </c>
      <c r="AK92" s="138">
        <f t="shared" si="15"/>
        <v>0</v>
      </c>
    </row>
    <row r="93" spans="1:37" s="40" customFormat="1" ht="45.75" customHeight="1" x14ac:dyDescent="0.25">
      <c r="A93" s="131"/>
      <c r="B93" s="132"/>
      <c r="C93" s="132"/>
      <c r="D93" s="133"/>
      <c r="E93" s="139"/>
      <c r="F93" s="212"/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/>
      <c r="R93" s="135">
        <f t="shared" si="12"/>
        <v>0</v>
      </c>
      <c r="S93" s="135">
        <f t="shared" si="13"/>
        <v>0</v>
      </c>
      <c r="T93" s="134"/>
      <c r="U93" s="152">
        <f t="shared" si="10"/>
        <v>0</v>
      </c>
      <c r="V93" s="136">
        <f t="shared" si="11"/>
        <v>0</v>
      </c>
      <c r="W93" s="134"/>
      <c r="X93" s="134"/>
      <c r="Y93" s="134"/>
      <c r="Z93" s="134"/>
      <c r="AA93" s="134"/>
      <c r="AB93" s="134"/>
      <c r="AC93" s="134"/>
      <c r="AD93" s="134"/>
      <c r="AE93" s="134"/>
      <c r="AF93" s="134"/>
      <c r="AG93" s="216"/>
      <c r="AH93" s="216"/>
      <c r="AI93" s="134"/>
      <c r="AJ93" s="136">
        <f t="shared" si="14"/>
        <v>0</v>
      </c>
      <c r="AK93" s="138">
        <f t="shared" si="15"/>
        <v>0</v>
      </c>
    </row>
    <row r="94" spans="1:37" s="40" customFormat="1" ht="45.75" customHeight="1" x14ac:dyDescent="0.25">
      <c r="A94" s="131"/>
      <c r="B94" s="132"/>
      <c r="C94" s="132"/>
      <c r="D94" s="133"/>
      <c r="E94" s="139"/>
      <c r="F94" s="212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5">
        <f t="shared" si="12"/>
        <v>0</v>
      </c>
      <c r="S94" s="135">
        <f t="shared" si="13"/>
        <v>0</v>
      </c>
      <c r="T94" s="134"/>
      <c r="U94" s="152">
        <f t="shared" si="10"/>
        <v>0</v>
      </c>
      <c r="V94" s="136">
        <f t="shared" si="11"/>
        <v>0</v>
      </c>
      <c r="W94" s="134"/>
      <c r="X94" s="134"/>
      <c r="Y94" s="134"/>
      <c r="Z94" s="134"/>
      <c r="AA94" s="134"/>
      <c r="AB94" s="134"/>
      <c r="AC94" s="134"/>
      <c r="AD94" s="134"/>
      <c r="AE94" s="134"/>
      <c r="AF94" s="134"/>
      <c r="AG94" s="216"/>
      <c r="AH94" s="216"/>
      <c r="AI94" s="134"/>
      <c r="AJ94" s="136">
        <f t="shared" si="14"/>
        <v>0</v>
      </c>
      <c r="AK94" s="138">
        <f t="shared" si="15"/>
        <v>0</v>
      </c>
    </row>
    <row r="95" spans="1:37" s="40" customFormat="1" ht="45.75" customHeight="1" x14ac:dyDescent="0.25">
      <c r="A95" s="131"/>
      <c r="B95" s="132"/>
      <c r="C95" s="132"/>
      <c r="D95" s="133"/>
      <c r="E95" s="139"/>
      <c r="F95" s="212"/>
      <c r="G95" s="134"/>
      <c r="H95" s="134"/>
      <c r="I95" s="134"/>
      <c r="J95" s="134"/>
      <c r="K95" s="134"/>
      <c r="L95" s="134"/>
      <c r="M95" s="134"/>
      <c r="N95" s="134"/>
      <c r="O95" s="134"/>
      <c r="P95" s="134"/>
      <c r="Q95" s="134"/>
      <c r="R95" s="135">
        <f t="shared" si="12"/>
        <v>0</v>
      </c>
      <c r="S95" s="135">
        <f t="shared" si="13"/>
        <v>0</v>
      </c>
      <c r="T95" s="134"/>
      <c r="U95" s="152">
        <f t="shared" si="10"/>
        <v>0</v>
      </c>
      <c r="V95" s="136">
        <f t="shared" si="11"/>
        <v>0</v>
      </c>
      <c r="W95" s="134"/>
      <c r="X95" s="134"/>
      <c r="Y95" s="134"/>
      <c r="Z95" s="134"/>
      <c r="AA95" s="134"/>
      <c r="AB95" s="134"/>
      <c r="AC95" s="134"/>
      <c r="AD95" s="134"/>
      <c r="AE95" s="134"/>
      <c r="AF95" s="134"/>
      <c r="AG95" s="216"/>
      <c r="AH95" s="216"/>
      <c r="AI95" s="134"/>
      <c r="AJ95" s="136">
        <f t="shared" si="14"/>
        <v>0</v>
      </c>
      <c r="AK95" s="138">
        <f t="shared" si="15"/>
        <v>0</v>
      </c>
    </row>
    <row r="96" spans="1:37" s="40" customFormat="1" ht="45.75" customHeight="1" x14ac:dyDescent="0.25">
      <c r="A96" s="131"/>
      <c r="B96" s="132"/>
      <c r="C96" s="132"/>
      <c r="D96" s="133"/>
      <c r="E96" s="139"/>
      <c r="F96" s="212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4"/>
      <c r="R96" s="135">
        <f t="shared" si="12"/>
        <v>0</v>
      </c>
      <c r="S96" s="135">
        <f t="shared" si="13"/>
        <v>0</v>
      </c>
      <c r="T96" s="134"/>
      <c r="U96" s="152">
        <f t="shared" si="10"/>
        <v>0</v>
      </c>
      <c r="V96" s="136">
        <f t="shared" si="11"/>
        <v>0</v>
      </c>
      <c r="W96" s="134"/>
      <c r="X96" s="134"/>
      <c r="Y96" s="134"/>
      <c r="Z96" s="134"/>
      <c r="AA96" s="134"/>
      <c r="AB96" s="134"/>
      <c r="AC96" s="134"/>
      <c r="AD96" s="134"/>
      <c r="AE96" s="134"/>
      <c r="AF96" s="134"/>
      <c r="AG96" s="216"/>
      <c r="AH96" s="216"/>
      <c r="AI96" s="134"/>
      <c r="AJ96" s="136">
        <f t="shared" si="14"/>
        <v>0</v>
      </c>
      <c r="AK96" s="138">
        <f t="shared" si="15"/>
        <v>0</v>
      </c>
    </row>
    <row r="97" spans="1:37" s="40" customFormat="1" ht="45.75" customHeight="1" x14ac:dyDescent="0.25">
      <c r="A97" s="131"/>
      <c r="B97" s="132"/>
      <c r="C97" s="132"/>
      <c r="D97" s="133"/>
      <c r="E97" s="139"/>
      <c r="F97" s="212"/>
      <c r="G97" s="134"/>
      <c r="H97" s="134"/>
      <c r="I97" s="134"/>
      <c r="J97" s="134"/>
      <c r="K97" s="134"/>
      <c r="L97" s="134"/>
      <c r="M97" s="134"/>
      <c r="N97" s="134"/>
      <c r="O97" s="134"/>
      <c r="P97" s="134"/>
      <c r="Q97" s="134"/>
      <c r="R97" s="135">
        <f t="shared" si="12"/>
        <v>0</v>
      </c>
      <c r="S97" s="135">
        <f t="shared" si="13"/>
        <v>0</v>
      </c>
      <c r="T97" s="134"/>
      <c r="U97" s="152">
        <f t="shared" si="10"/>
        <v>0</v>
      </c>
      <c r="V97" s="136">
        <f t="shared" si="11"/>
        <v>0</v>
      </c>
      <c r="W97" s="134"/>
      <c r="X97" s="134"/>
      <c r="Y97" s="134"/>
      <c r="Z97" s="134"/>
      <c r="AA97" s="134"/>
      <c r="AB97" s="134"/>
      <c r="AC97" s="134"/>
      <c r="AD97" s="134"/>
      <c r="AE97" s="134"/>
      <c r="AF97" s="134"/>
      <c r="AG97" s="216"/>
      <c r="AH97" s="216"/>
      <c r="AI97" s="134"/>
      <c r="AJ97" s="136">
        <f t="shared" si="14"/>
        <v>0</v>
      </c>
      <c r="AK97" s="138">
        <f t="shared" si="15"/>
        <v>0</v>
      </c>
    </row>
    <row r="98" spans="1:37" s="40" customFormat="1" ht="45.75" customHeight="1" x14ac:dyDescent="0.25">
      <c r="A98" s="131"/>
      <c r="B98" s="132"/>
      <c r="C98" s="132"/>
      <c r="D98" s="133"/>
      <c r="E98" s="139"/>
      <c r="F98" s="212"/>
      <c r="G98" s="134"/>
      <c r="H98" s="134"/>
      <c r="I98" s="134"/>
      <c r="J98" s="134"/>
      <c r="K98" s="134"/>
      <c r="L98" s="134"/>
      <c r="M98" s="134"/>
      <c r="N98" s="134"/>
      <c r="O98" s="134"/>
      <c r="P98" s="134"/>
      <c r="Q98" s="134"/>
      <c r="R98" s="135">
        <f t="shared" si="12"/>
        <v>0</v>
      </c>
      <c r="S98" s="135">
        <f t="shared" si="13"/>
        <v>0</v>
      </c>
      <c r="T98" s="134"/>
      <c r="U98" s="152">
        <f t="shared" si="10"/>
        <v>0</v>
      </c>
      <c r="V98" s="136">
        <f t="shared" si="11"/>
        <v>0</v>
      </c>
      <c r="W98" s="134"/>
      <c r="X98" s="134"/>
      <c r="Y98" s="134"/>
      <c r="Z98" s="134"/>
      <c r="AA98" s="134"/>
      <c r="AB98" s="134"/>
      <c r="AC98" s="134"/>
      <c r="AD98" s="134"/>
      <c r="AE98" s="134"/>
      <c r="AF98" s="134"/>
      <c r="AG98" s="216"/>
      <c r="AH98" s="216"/>
      <c r="AI98" s="134"/>
      <c r="AJ98" s="136">
        <f t="shared" si="14"/>
        <v>0</v>
      </c>
      <c r="AK98" s="138">
        <f t="shared" si="15"/>
        <v>0</v>
      </c>
    </row>
    <row r="99" spans="1:37" s="40" customFormat="1" ht="45.75" customHeight="1" x14ac:dyDescent="0.25">
      <c r="A99" s="131"/>
      <c r="B99" s="132"/>
      <c r="C99" s="132"/>
      <c r="D99" s="133"/>
      <c r="E99" s="139"/>
      <c r="F99" s="212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35">
        <f t="shared" si="12"/>
        <v>0</v>
      </c>
      <c r="S99" s="135">
        <f t="shared" si="13"/>
        <v>0</v>
      </c>
      <c r="T99" s="134"/>
      <c r="U99" s="152">
        <f t="shared" si="10"/>
        <v>0</v>
      </c>
      <c r="V99" s="136">
        <f t="shared" si="11"/>
        <v>0</v>
      </c>
      <c r="W99" s="134"/>
      <c r="X99" s="134"/>
      <c r="Y99" s="134"/>
      <c r="Z99" s="134"/>
      <c r="AA99" s="134"/>
      <c r="AB99" s="134"/>
      <c r="AC99" s="134"/>
      <c r="AD99" s="134"/>
      <c r="AE99" s="134"/>
      <c r="AF99" s="134"/>
      <c r="AG99" s="216"/>
      <c r="AH99" s="216"/>
      <c r="AI99" s="134"/>
      <c r="AJ99" s="136">
        <f t="shared" si="14"/>
        <v>0</v>
      </c>
      <c r="AK99" s="138">
        <f t="shared" si="15"/>
        <v>0</v>
      </c>
    </row>
    <row r="100" spans="1:37" s="40" customFormat="1" ht="45.75" customHeight="1" x14ac:dyDescent="0.25">
      <c r="A100" s="131"/>
      <c r="B100" s="132"/>
      <c r="C100" s="132"/>
      <c r="D100" s="133"/>
      <c r="E100" s="139"/>
      <c r="F100" s="212"/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5">
        <f t="shared" si="12"/>
        <v>0</v>
      </c>
      <c r="S100" s="135">
        <f t="shared" si="13"/>
        <v>0</v>
      </c>
      <c r="T100" s="134"/>
      <c r="U100" s="152">
        <f t="shared" si="10"/>
        <v>0</v>
      </c>
      <c r="V100" s="136">
        <f t="shared" si="11"/>
        <v>0</v>
      </c>
      <c r="W100" s="134"/>
      <c r="X100" s="134"/>
      <c r="Y100" s="134"/>
      <c r="Z100" s="134"/>
      <c r="AA100" s="134"/>
      <c r="AB100" s="134"/>
      <c r="AC100" s="134"/>
      <c r="AD100" s="134"/>
      <c r="AE100" s="134"/>
      <c r="AF100" s="134"/>
      <c r="AG100" s="216"/>
      <c r="AH100" s="216"/>
      <c r="AI100" s="134"/>
      <c r="AJ100" s="136">
        <f t="shared" si="14"/>
        <v>0</v>
      </c>
      <c r="AK100" s="138">
        <f t="shared" si="15"/>
        <v>0</v>
      </c>
    </row>
    <row r="101" spans="1:37" s="40" customFormat="1" ht="45.75" customHeight="1" x14ac:dyDescent="0.25">
      <c r="A101" s="131"/>
      <c r="B101" s="132"/>
      <c r="C101" s="132"/>
      <c r="D101" s="133"/>
      <c r="E101" s="139"/>
      <c r="F101" s="212"/>
      <c r="G101" s="134"/>
      <c r="H101" s="134"/>
      <c r="I101" s="134"/>
      <c r="J101" s="134"/>
      <c r="K101" s="134"/>
      <c r="L101" s="134"/>
      <c r="M101" s="134"/>
      <c r="N101" s="134"/>
      <c r="O101" s="134"/>
      <c r="P101" s="134"/>
      <c r="Q101" s="134"/>
      <c r="R101" s="135">
        <f t="shared" si="12"/>
        <v>0</v>
      </c>
      <c r="S101" s="135">
        <f t="shared" si="13"/>
        <v>0</v>
      </c>
      <c r="T101" s="134"/>
      <c r="U101" s="152">
        <f t="shared" si="10"/>
        <v>0</v>
      </c>
      <c r="V101" s="136">
        <f t="shared" si="11"/>
        <v>0</v>
      </c>
      <c r="W101" s="134"/>
      <c r="X101" s="134"/>
      <c r="Y101" s="134"/>
      <c r="Z101" s="134"/>
      <c r="AA101" s="134"/>
      <c r="AB101" s="134"/>
      <c r="AC101" s="134"/>
      <c r="AD101" s="134"/>
      <c r="AE101" s="134"/>
      <c r="AF101" s="134"/>
      <c r="AG101" s="216"/>
      <c r="AH101" s="216"/>
      <c r="AI101" s="134"/>
      <c r="AJ101" s="136">
        <f t="shared" si="14"/>
        <v>0</v>
      </c>
      <c r="AK101" s="138">
        <f t="shared" si="15"/>
        <v>0</v>
      </c>
    </row>
    <row r="102" spans="1:37" s="40" customFormat="1" ht="45.75" customHeight="1" x14ac:dyDescent="0.25">
      <c r="A102" s="131"/>
      <c r="B102" s="132"/>
      <c r="C102" s="132"/>
      <c r="D102" s="133"/>
      <c r="E102" s="139"/>
      <c r="F102" s="212"/>
      <c r="G102" s="134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5">
        <f t="shared" si="12"/>
        <v>0</v>
      </c>
      <c r="S102" s="135">
        <f t="shared" si="13"/>
        <v>0</v>
      </c>
      <c r="T102" s="134"/>
      <c r="U102" s="152">
        <f t="shared" si="10"/>
        <v>0</v>
      </c>
      <c r="V102" s="136">
        <f t="shared" si="11"/>
        <v>0</v>
      </c>
      <c r="W102" s="134"/>
      <c r="X102" s="134"/>
      <c r="Y102" s="134"/>
      <c r="Z102" s="134"/>
      <c r="AA102" s="134"/>
      <c r="AB102" s="134"/>
      <c r="AC102" s="134"/>
      <c r="AD102" s="134"/>
      <c r="AE102" s="134"/>
      <c r="AF102" s="134"/>
      <c r="AG102" s="216"/>
      <c r="AH102" s="216"/>
      <c r="AI102" s="134"/>
      <c r="AJ102" s="136">
        <f t="shared" si="14"/>
        <v>0</v>
      </c>
      <c r="AK102" s="138">
        <f t="shared" si="15"/>
        <v>0</v>
      </c>
    </row>
    <row r="103" spans="1:37" s="40" customFormat="1" ht="45.75" customHeight="1" x14ac:dyDescent="0.25">
      <c r="A103" s="131"/>
      <c r="B103" s="132"/>
      <c r="C103" s="132"/>
      <c r="D103" s="133"/>
      <c r="E103" s="139"/>
      <c r="F103" s="212"/>
      <c r="G103" s="134"/>
      <c r="H103" s="134"/>
      <c r="I103" s="134"/>
      <c r="J103" s="134"/>
      <c r="K103" s="134"/>
      <c r="L103" s="134"/>
      <c r="M103" s="134"/>
      <c r="N103" s="134"/>
      <c r="O103" s="134"/>
      <c r="P103" s="134"/>
      <c r="Q103" s="134"/>
      <c r="R103" s="135">
        <f t="shared" si="12"/>
        <v>0</v>
      </c>
      <c r="S103" s="135">
        <f t="shared" si="13"/>
        <v>0</v>
      </c>
      <c r="T103" s="134"/>
      <c r="U103" s="152">
        <f t="shared" si="10"/>
        <v>0</v>
      </c>
      <c r="V103" s="136">
        <f t="shared" si="11"/>
        <v>0</v>
      </c>
      <c r="W103" s="134"/>
      <c r="X103" s="134"/>
      <c r="Y103" s="134"/>
      <c r="Z103" s="134"/>
      <c r="AA103" s="134"/>
      <c r="AB103" s="134"/>
      <c r="AC103" s="134"/>
      <c r="AD103" s="134"/>
      <c r="AE103" s="134"/>
      <c r="AF103" s="134"/>
      <c r="AG103" s="216"/>
      <c r="AH103" s="216"/>
      <c r="AI103" s="134"/>
      <c r="AJ103" s="136">
        <f t="shared" si="14"/>
        <v>0</v>
      </c>
      <c r="AK103" s="138">
        <f t="shared" si="15"/>
        <v>0</v>
      </c>
    </row>
    <row r="104" spans="1:37" s="40" customFormat="1" ht="45.75" customHeight="1" x14ac:dyDescent="0.25">
      <c r="A104" s="131"/>
      <c r="B104" s="132"/>
      <c r="C104" s="132"/>
      <c r="D104" s="133"/>
      <c r="E104" s="139"/>
      <c r="F104" s="212"/>
      <c r="G104" s="134"/>
      <c r="H104" s="134"/>
      <c r="I104" s="134"/>
      <c r="J104" s="134"/>
      <c r="K104" s="134"/>
      <c r="L104" s="134"/>
      <c r="M104" s="134"/>
      <c r="N104" s="134"/>
      <c r="O104" s="134"/>
      <c r="P104" s="134"/>
      <c r="Q104" s="134"/>
      <c r="R104" s="135">
        <f t="shared" si="12"/>
        <v>0</v>
      </c>
      <c r="S104" s="135">
        <f t="shared" si="13"/>
        <v>0</v>
      </c>
      <c r="T104" s="134"/>
      <c r="U104" s="152">
        <f t="shared" si="10"/>
        <v>0</v>
      </c>
      <c r="V104" s="136">
        <f t="shared" si="11"/>
        <v>0</v>
      </c>
      <c r="W104" s="134"/>
      <c r="X104" s="134"/>
      <c r="Y104" s="134"/>
      <c r="Z104" s="134"/>
      <c r="AA104" s="134"/>
      <c r="AB104" s="134"/>
      <c r="AC104" s="134"/>
      <c r="AD104" s="134"/>
      <c r="AE104" s="134"/>
      <c r="AF104" s="134"/>
      <c r="AG104" s="216"/>
      <c r="AH104" s="216"/>
      <c r="AI104" s="134"/>
      <c r="AJ104" s="136">
        <f t="shared" si="14"/>
        <v>0</v>
      </c>
      <c r="AK104" s="138">
        <f t="shared" si="15"/>
        <v>0</v>
      </c>
    </row>
    <row r="105" spans="1:37" s="40" customFormat="1" ht="45.75" customHeight="1" x14ac:dyDescent="0.25">
      <c r="A105" s="131"/>
      <c r="B105" s="132"/>
      <c r="C105" s="132"/>
      <c r="D105" s="133"/>
      <c r="E105" s="139"/>
      <c r="F105" s="212"/>
      <c r="G105" s="134"/>
      <c r="H105" s="134"/>
      <c r="I105" s="134"/>
      <c r="J105" s="134"/>
      <c r="K105" s="134"/>
      <c r="L105" s="134"/>
      <c r="M105" s="134"/>
      <c r="N105" s="134"/>
      <c r="O105" s="134"/>
      <c r="P105" s="134"/>
      <c r="Q105" s="134"/>
      <c r="R105" s="135">
        <f t="shared" si="12"/>
        <v>0</v>
      </c>
      <c r="S105" s="135">
        <f t="shared" si="13"/>
        <v>0</v>
      </c>
      <c r="T105" s="134"/>
      <c r="U105" s="152">
        <f t="shared" si="10"/>
        <v>0</v>
      </c>
      <c r="V105" s="136">
        <f t="shared" si="11"/>
        <v>0</v>
      </c>
      <c r="W105" s="134"/>
      <c r="X105" s="134"/>
      <c r="Y105" s="134"/>
      <c r="Z105" s="134"/>
      <c r="AA105" s="134"/>
      <c r="AB105" s="134"/>
      <c r="AC105" s="134"/>
      <c r="AD105" s="134"/>
      <c r="AE105" s="134"/>
      <c r="AF105" s="134"/>
      <c r="AG105" s="216"/>
      <c r="AH105" s="216"/>
      <c r="AI105" s="134"/>
      <c r="AJ105" s="136">
        <f t="shared" si="14"/>
        <v>0</v>
      </c>
      <c r="AK105" s="138">
        <f t="shared" si="15"/>
        <v>0</v>
      </c>
    </row>
    <row r="106" spans="1:37" s="40" customFormat="1" ht="45.75" customHeight="1" x14ac:dyDescent="0.25">
      <c r="A106" s="131"/>
      <c r="B106" s="132"/>
      <c r="C106" s="132"/>
      <c r="D106" s="133"/>
      <c r="E106" s="139"/>
      <c r="F106" s="212"/>
      <c r="G106" s="134"/>
      <c r="H106" s="134"/>
      <c r="I106" s="134"/>
      <c r="J106" s="134"/>
      <c r="K106" s="134"/>
      <c r="L106" s="134"/>
      <c r="M106" s="134"/>
      <c r="N106" s="134"/>
      <c r="O106" s="134"/>
      <c r="P106" s="134"/>
      <c r="Q106" s="134"/>
      <c r="R106" s="135">
        <f t="shared" si="12"/>
        <v>0</v>
      </c>
      <c r="S106" s="135">
        <f t="shared" si="13"/>
        <v>0</v>
      </c>
      <c r="T106" s="134"/>
      <c r="U106" s="152">
        <f t="shared" si="10"/>
        <v>0</v>
      </c>
      <c r="V106" s="136">
        <f t="shared" si="11"/>
        <v>0</v>
      </c>
      <c r="W106" s="134"/>
      <c r="X106" s="134"/>
      <c r="Y106" s="134"/>
      <c r="Z106" s="134"/>
      <c r="AA106" s="134"/>
      <c r="AB106" s="134"/>
      <c r="AC106" s="134"/>
      <c r="AD106" s="134"/>
      <c r="AE106" s="134"/>
      <c r="AF106" s="134"/>
      <c r="AG106" s="216"/>
      <c r="AH106" s="216"/>
      <c r="AI106" s="134"/>
      <c r="AJ106" s="136">
        <f t="shared" si="14"/>
        <v>0</v>
      </c>
      <c r="AK106" s="138">
        <f t="shared" si="15"/>
        <v>0</v>
      </c>
    </row>
    <row r="107" spans="1:37" s="40" customFormat="1" ht="45.75" customHeight="1" x14ac:dyDescent="0.25">
      <c r="A107" s="131"/>
      <c r="B107" s="132"/>
      <c r="C107" s="132"/>
      <c r="D107" s="133"/>
      <c r="E107" s="139"/>
      <c r="F107" s="212"/>
      <c r="G107" s="134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35">
        <f t="shared" si="12"/>
        <v>0</v>
      </c>
      <c r="S107" s="135">
        <f t="shared" si="13"/>
        <v>0</v>
      </c>
      <c r="T107" s="134"/>
      <c r="U107" s="152">
        <f t="shared" si="10"/>
        <v>0</v>
      </c>
      <c r="V107" s="136">
        <f t="shared" si="11"/>
        <v>0</v>
      </c>
      <c r="W107" s="134"/>
      <c r="X107" s="134"/>
      <c r="Y107" s="134"/>
      <c r="Z107" s="134"/>
      <c r="AA107" s="134"/>
      <c r="AB107" s="134"/>
      <c r="AC107" s="134"/>
      <c r="AD107" s="134"/>
      <c r="AE107" s="134"/>
      <c r="AF107" s="134"/>
      <c r="AG107" s="216"/>
      <c r="AH107" s="216"/>
      <c r="AI107" s="134"/>
      <c r="AJ107" s="136">
        <f t="shared" si="14"/>
        <v>0</v>
      </c>
      <c r="AK107" s="138">
        <f t="shared" si="15"/>
        <v>0</v>
      </c>
    </row>
    <row r="108" spans="1:37" s="40" customFormat="1" ht="45.75" customHeight="1" x14ac:dyDescent="0.25">
      <c r="A108" s="131"/>
      <c r="B108" s="132"/>
      <c r="C108" s="132"/>
      <c r="D108" s="133"/>
      <c r="E108" s="139"/>
      <c r="F108" s="212"/>
      <c r="G108" s="134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35">
        <f t="shared" si="12"/>
        <v>0</v>
      </c>
      <c r="S108" s="135">
        <f t="shared" si="13"/>
        <v>0</v>
      </c>
      <c r="T108" s="134"/>
      <c r="U108" s="152">
        <f t="shared" si="10"/>
        <v>0</v>
      </c>
      <c r="V108" s="136">
        <f t="shared" si="11"/>
        <v>0</v>
      </c>
      <c r="W108" s="134"/>
      <c r="X108" s="134"/>
      <c r="Y108" s="134"/>
      <c r="Z108" s="134"/>
      <c r="AA108" s="134"/>
      <c r="AB108" s="134"/>
      <c r="AC108" s="134"/>
      <c r="AD108" s="134"/>
      <c r="AE108" s="134"/>
      <c r="AF108" s="134"/>
      <c r="AG108" s="216"/>
      <c r="AH108" s="216"/>
      <c r="AI108" s="134"/>
      <c r="AJ108" s="136">
        <f t="shared" si="14"/>
        <v>0</v>
      </c>
      <c r="AK108" s="138">
        <f t="shared" si="15"/>
        <v>0</v>
      </c>
    </row>
    <row r="109" spans="1:37" s="40" customFormat="1" ht="45.75" customHeight="1" x14ac:dyDescent="0.25">
      <c r="A109" s="131"/>
      <c r="B109" s="132"/>
      <c r="C109" s="132"/>
      <c r="D109" s="133"/>
      <c r="E109" s="139"/>
      <c r="F109" s="212"/>
      <c r="G109" s="134"/>
      <c r="H109" s="134"/>
      <c r="I109" s="134"/>
      <c r="J109" s="134"/>
      <c r="K109" s="134"/>
      <c r="L109" s="134"/>
      <c r="M109" s="134"/>
      <c r="N109" s="134"/>
      <c r="O109" s="134"/>
      <c r="P109" s="134"/>
      <c r="Q109" s="134"/>
      <c r="R109" s="135">
        <f t="shared" si="12"/>
        <v>0</v>
      </c>
      <c r="S109" s="135">
        <f t="shared" si="13"/>
        <v>0</v>
      </c>
      <c r="T109" s="134"/>
      <c r="U109" s="152">
        <f t="shared" si="10"/>
        <v>0</v>
      </c>
      <c r="V109" s="136">
        <f t="shared" si="11"/>
        <v>0</v>
      </c>
      <c r="W109" s="134"/>
      <c r="X109" s="134"/>
      <c r="Y109" s="134"/>
      <c r="Z109" s="134"/>
      <c r="AA109" s="134"/>
      <c r="AB109" s="134"/>
      <c r="AC109" s="134"/>
      <c r="AD109" s="134"/>
      <c r="AE109" s="134"/>
      <c r="AF109" s="134"/>
      <c r="AG109" s="216"/>
      <c r="AH109" s="216"/>
      <c r="AI109" s="134"/>
      <c r="AJ109" s="136">
        <f t="shared" si="14"/>
        <v>0</v>
      </c>
      <c r="AK109" s="138">
        <f t="shared" si="15"/>
        <v>0</v>
      </c>
    </row>
    <row r="110" spans="1:37" s="40" customFormat="1" ht="45.75" customHeight="1" x14ac:dyDescent="0.25">
      <c r="A110" s="131"/>
      <c r="B110" s="132"/>
      <c r="C110" s="132"/>
      <c r="D110" s="133"/>
      <c r="E110" s="139"/>
      <c r="F110" s="212"/>
      <c r="G110" s="134"/>
      <c r="H110" s="134"/>
      <c r="I110" s="134"/>
      <c r="J110" s="134"/>
      <c r="K110" s="134"/>
      <c r="L110" s="134"/>
      <c r="M110" s="134"/>
      <c r="N110" s="134"/>
      <c r="O110" s="134"/>
      <c r="P110" s="134"/>
      <c r="Q110" s="134"/>
      <c r="R110" s="135">
        <f t="shared" si="12"/>
        <v>0</v>
      </c>
      <c r="S110" s="135">
        <f t="shared" si="13"/>
        <v>0</v>
      </c>
      <c r="T110" s="134"/>
      <c r="U110" s="152">
        <f t="shared" si="10"/>
        <v>0</v>
      </c>
      <c r="V110" s="136">
        <f t="shared" si="11"/>
        <v>0</v>
      </c>
      <c r="W110" s="134"/>
      <c r="X110" s="134"/>
      <c r="Y110" s="134"/>
      <c r="Z110" s="134"/>
      <c r="AA110" s="134"/>
      <c r="AB110" s="134"/>
      <c r="AC110" s="134"/>
      <c r="AD110" s="134"/>
      <c r="AE110" s="134"/>
      <c r="AF110" s="134"/>
      <c r="AG110" s="216"/>
      <c r="AH110" s="216"/>
      <c r="AI110" s="134"/>
      <c r="AJ110" s="136">
        <f t="shared" si="14"/>
        <v>0</v>
      </c>
      <c r="AK110" s="138">
        <f t="shared" si="15"/>
        <v>0</v>
      </c>
    </row>
    <row r="111" spans="1:37" s="40" customFormat="1" ht="45.75" customHeight="1" x14ac:dyDescent="0.25">
      <c r="A111" s="131"/>
      <c r="B111" s="132"/>
      <c r="C111" s="132"/>
      <c r="D111" s="133"/>
      <c r="E111" s="139"/>
      <c r="F111" s="212"/>
      <c r="G111" s="134"/>
      <c r="H111" s="134"/>
      <c r="I111" s="134"/>
      <c r="J111" s="134"/>
      <c r="K111" s="134"/>
      <c r="L111" s="134"/>
      <c r="M111" s="134"/>
      <c r="N111" s="134"/>
      <c r="O111" s="134"/>
      <c r="P111" s="134"/>
      <c r="Q111" s="134"/>
      <c r="R111" s="135">
        <f t="shared" si="12"/>
        <v>0</v>
      </c>
      <c r="S111" s="135">
        <f t="shared" si="13"/>
        <v>0</v>
      </c>
      <c r="T111" s="134"/>
      <c r="U111" s="152">
        <f t="shared" si="10"/>
        <v>0</v>
      </c>
      <c r="V111" s="136">
        <f t="shared" si="11"/>
        <v>0</v>
      </c>
      <c r="W111" s="134"/>
      <c r="X111" s="134"/>
      <c r="Y111" s="134"/>
      <c r="Z111" s="134"/>
      <c r="AA111" s="134"/>
      <c r="AB111" s="134"/>
      <c r="AC111" s="134"/>
      <c r="AD111" s="134"/>
      <c r="AE111" s="134"/>
      <c r="AF111" s="134"/>
      <c r="AG111" s="216"/>
      <c r="AH111" s="216"/>
      <c r="AI111" s="134"/>
      <c r="AJ111" s="136">
        <f t="shared" si="14"/>
        <v>0</v>
      </c>
      <c r="AK111" s="138">
        <f t="shared" si="15"/>
        <v>0</v>
      </c>
    </row>
    <row r="112" spans="1:37" s="40" customFormat="1" ht="45.75" customHeight="1" x14ac:dyDescent="0.25">
      <c r="A112" s="131"/>
      <c r="B112" s="132"/>
      <c r="C112" s="132"/>
      <c r="D112" s="133"/>
      <c r="E112" s="139"/>
      <c r="F112" s="212"/>
      <c r="G112" s="134"/>
      <c r="H112" s="134"/>
      <c r="I112" s="134"/>
      <c r="J112" s="134"/>
      <c r="K112" s="134"/>
      <c r="L112" s="134"/>
      <c r="M112" s="134"/>
      <c r="N112" s="134"/>
      <c r="O112" s="134"/>
      <c r="P112" s="134"/>
      <c r="Q112" s="134"/>
      <c r="R112" s="135">
        <f t="shared" si="12"/>
        <v>0</v>
      </c>
      <c r="S112" s="135">
        <f t="shared" si="13"/>
        <v>0</v>
      </c>
      <c r="T112" s="134"/>
      <c r="U112" s="152">
        <f t="shared" si="10"/>
        <v>0</v>
      </c>
      <c r="V112" s="136">
        <f t="shared" si="11"/>
        <v>0</v>
      </c>
      <c r="W112" s="134"/>
      <c r="X112" s="134"/>
      <c r="Y112" s="134"/>
      <c r="Z112" s="134"/>
      <c r="AA112" s="134"/>
      <c r="AB112" s="134"/>
      <c r="AC112" s="134"/>
      <c r="AD112" s="134"/>
      <c r="AE112" s="134"/>
      <c r="AF112" s="134"/>
      <c r="AG112" s="216"/>
      <c r="AH112" s="216"/>
      <c r="AI112" s="134"/>
      <c r="AJ112" s="136">
        <f t="shared" si="14"/>
        <v>0</v>
      </c>
      <c r="AK112" s="138">
        <f t="shared" si="15"/>
        <v>0</v>
      </c>
    </row>
    <row r="113" spans="1:37" s="40" customFormat="1" ht="45.75" customHeight="1" x14ac:dyDescent="0.25">
      <c r="A113" s="131"/>
      <c r="B113" s="132"/>
      <c r="C113" s="132"/>
      <c r="D113" s="133"/>
      <c r="E113" s="139"/>
      <c r="F113" s="212"/>
      <c r="G113" s="134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135">
        <f t="shared" si="12"/>
        <v>0</v>
      </c>
      <c r="S113" s="135">
        <f t="shared" si="13"/>
        <v>0</v>
      </c>
      <c r="T113" s="134"/>
      <c r="U113" s="152">
        <f t="shared" si="10"/>
        <v>0</v>
      </c>
      <c r="V113" s="136">
        <f t="shared" si="11"/>
        <v>0</v>
      </c>
      <c r="W113" s="134"/>
      <c r="X113" s="134"/>
      <c r="Y113" s="134"/>
      <c r="Z113" s="134"/>
      <c r="AA113" s="134"/>
      <c r="AB113" s="134"/>
      <c r="AC113" s="134"/>
      <c r="AD113" s="134"/>
      <c r="AE113" s="134"/>
      <c r="AF113" s="134"/>
      <c r="AG113" s="216"/>
      <c r="AH113" s="216"/>
      <c r="AI113" s="134"/>
      <c r="AJ113" s="136">
        <f t="shared" si="14"/>
        <v>0</v>
      </c>
      <c r="AK113" s="138">
        <f t="shared" si="15"/>
        <v>0</v>
      </c>
    </row>
    <row r="114" spans="1:37" s="40" customFormat="1" ht="45.75" customHeight="1" x14ac:dyDescent="0.25">
      <c r="A114" s="131"/>
      <c r="B114" s="132"/>
      <c r="C114" s="132"/>
      <c r="D114" s="133"/>
      <c r="E114" s="139"/>
      <c r="F114" s="212"/>
      <c r="G114" s="134"/>
      <c r="H114" s="134"/>
      <c r="I114" s="134"/>
      <c r="J114" s="134"/>
      <c r="K114" s="134"/>
      <c r="L114" s="134"/>
      <c r="M114" s="134"/>
      <c r="N114" s="134"/>
      <c r="O114" s="134"/>
      <c r="P114" s="134"/>
      <c r="Q114" s="134"/>
      <c r="R114" s="135">
        <f t="shared" si="12"/>
        <v>0</v>
      </c>
      <c r="S114" s="135">
        <f t="shared" si="13"/>
        <v>0</v>
      </c>
      <c r="T114" s="134"/>
      <c r="U114" s="152">
        <f t="shared" si="10"/>
        <v>0</v>
      </c>
      <c r="V114" s="136">
        <f t="shared" si="11"/>
        <v>0</v>
      </c>
      <c r="W114" s="134"/>
      <c r="X114" s="134"/>
      <c r="Y114" s="134"/>
      <c r="Z114" s="134"/>
      <c r="AA114" s="134"/>
      <c r="AB114" s="134"/>
      <c r="AC114" s="134"/>
      <c r="AD114" s="134"/>
      <c r="AE114" s="134"/>
      <c r="AF114" s="134"/>
      <c r="AG114" s="216"/>
      <c r="AH114" s="216"/>
      <c r="AI114" s="134"/>
      <c r="AJ114" s="136">
        <f t="shared" si="14"/>
        <v>0</v>
      </c>
      <c r="AK114" s="138">
        <f t="shared" si="15"/>
        <v>0</v>
      </c>
    </row>
    <row r="115" spans="1:37" s="40" customFormat="1" ht="45.75" customHeight="1" x14ac:dyDescent="0.25">
      <c r="A115" s="131"/>
      <c r="B115" s="132"/>
      <c r="C115" s="132"/>
      <c r="D115" s="133"/>
      <c r="E115" s="139"/>
      <c r="F115" s="212"/>
      <c r="G115" s="134"/>
      <c r="H115" s="134"/>
      <c r="I115" s="134"/>
      <c r="J115" s="134"/>
      <c r="K115" s="134"/>
      <c r="L115" s="134"/>
      <c r="M115" s="134"/>
      <c r="N115" s="134"/>
      <c r="O115" s="134"/>
      <c r="P115" s="134"/>
      <c r="Q115" s="134"/>
      <c r="R115" s="135">
        <f t="shared" si="12"/>
        <v>0</v>
      </c>
      <c r="S115" s="135">
        <f t="shared" si="13"/>
        <v>0</v>
      </c>
      <c r="T115" s="134"/>
      <c r="U115" s="152">
        <f t="shared" si="10"/>
        <v>0</v>
      </c>
      <c r="V115" s="136">
        <f t="shared" si="11"/>
        <v>0</v>
      </c>
      <c r="W115" s="134"/>
      <c r="X115" s="134"/>
      <c r="Y115" s="134"/>
      <c r="Z115" s="134"/>
      <c r="AA115" s="134"/>
      <c r="AB115" s="134"/>
      <c r="AC115" s="134"/>
      <c r="AD115" s="134"/>
      <c r="AE115" s="134"/>
      <c r="AF115" s="134"/>
      <c r="AG115" s="216"/>
      <c r="AH115" s="216"/>
      <c r="AI115" s="134"/>
      <c r="AJ115" s="136">
        <f t="shared" si="14"/>
        <v>0</v>
      </c>
      <c r="AK115" s="138">
        <f t="shared" si="15"/>
        <v>0</v>
      </c>
    </row>
    <row r="116" spans="1:37" s="40" customFormat="1" ht="45.75" customHeight="1" x14ac:dyDescent="0.25">
      <c r="A116" s="131"/>
      <c r="B116" s="132"/>
      <c r="C116" s="132"/>
      <c r="D116" s="133"/>
      <c r="E116" s="139"/>
      <c r="F116" s="212"/>
      <c r="G116" s="134"/>
      <c r="H116" s="134"/>
      <c r="I116" s="134"/>
      <c r="J116" s="134"/>
      <c r="K116" s="134"/>
      <c r="L116" s="134"/>
      <c r="M116" s="134"/>
      <c r="N116" s="134"/>
      <c r="O116" s="134"/>
      <c r="P116" s="134"/>
      <c r="Q116" s="134"/>
      <c r="R116" s="135">
        <f t="shared" si="12"/>
        <v>0</v>
      </c>
      <c r="S116" s="135">
        <f t="shared" si="13"/>
        <v>0</v>
      </c>
      <c r="T116" s="134"/>
      <c r="U116" s="152">
        <f t="shared" si="10"/>
        <v>0</v>
      </c>
      <c r="V116" s="136">
        <f t="shared" si="11"/>
        <v>0</v>
      </c>
      <c r="W116" s="134"/>
      <c r="X116" s="134"/>
      <c r="Y116" s="134"/>
      <c r="Z116" s="134"/>
      <c r="AA116" s="134"/>
      <c r="AB116" s="134"/>
      <c r="AC116" s="134"/>
      <c r="AD116" s="134"/>
      <c r="AE116" s="134"/>
      <c r="AF116" s="134"/>
      <c r="AG116" s="216"/>
      <c r="AH116" s="216"/>
      <c r="AI116" s="134"/>
      <c r="AJ116" s="136">
        <f t="shared" si="14"/>
        <v>0</v>
      </c>
      <c r="AK116" s="138">
        <f t="shared" si="15"/>
        <v>0</v>
      </c>
    </row>
    <row r="117" spans="1:37" s="40" customFormat="1" ht="45.75" customHeight="1" x14ac:dyDescent="0.25">
      <c r="A117" s="131"/>
      <c r="B117" s="132"/>
      <c r="C117" s="132"/>
      <c r="D117" s="133"/>
      <c r="E117" s="139"/>
      <c r="F117" s="212"/>
      <c r="G117" s="134"/>
      <c r="H117" s="134"/>
      <c r="I117" s="134"/>
      <c r="J117" s="134"/>
      <c r="K117" s="134"/>
      <c r="L117" s="134"/>
      <c r="M117" s="134"/>
      <c r="N117" s="134"/>
      <c r="O117" s="134"/>
      <c r="P117" s="134"/>
      <c r="Q117" s="134"/>
      <c r="R117" s="135">
        <f t="shared" si="12"/>
        <v>0</v>
      </c>
      <c r="S117" s="135">
        <f t="shared" si="13"/>
        <v>0</v>
      </c>
      <c r="T117" s="134"/>
      <c r="U117" s="152">
        <f t="shared" si="10"/>
        <v>0</v>
      </c>
      <c r="V117" s="136">
        <f t="shared" si="11"/>
        <v>0</v>
      </c>
      <c r="W117" s="134"/>
      <c r="X117" s="134"/>
      <c r="Y117" s="134"/>
      <c r="Z117" s="134"/>
      <c r="AA117" s="134"/>
      <c r="AB117" s="134"/>
      <c r="AC117" s="134"/>
      <c r="AD117" s="134"/>
      <c r="AE117" s="134"/>
      <c r="AF117" s="134"/>
      <c r="AG117" s="216"/>
      <c r="AH117" s="216"/>
      <c r="AI117" s="134"/>
      <c r="AJ117" s="136">
        <f t="shared" si="14"/>
        <v>0</v>
      </c>
      <c r="AK117" s="138">
        <f t="shared" si="15"/>
        <v>0</v>
      </c>
    </row>
    <row r="118" spans="1:37" s="40" customFormat="1" ht="45.75" customHeight="1" x14ac:dyDescent="0.25">
      <c r="A118" s="131"/>
      <c r="B118" s="132"/>
      <c r="C118" s="132"/>
      <c r="D118" s="133"/>
      <c r="E118" s="139"/>
      <c r="F118" s="212"/>
      <c r="G118" s="134"/>
      <c r="H118" s="134"/>
      <c r="I118" s="134"/>
      <c r="J118" s="134"/>
      <c r="K118" s="134"/>
      <c r="L118" s="134"/>
      <c r="M118" s="134"/>
      <c r="N118" s="134"/>
      <c r="O118" s="134"/>
      <c r="P118" s="134"/>
      <c r="Q118" s="134"/>
      <c r="R118" s="135">
        <f t="shared" si="12"/>
        <v>0</v>
      </c>
      <c r="S118" s="135">
        <f t="shared" si="13"/>
        <v>0</v>
      </c>
      <c r="T118" s="134"/>
      <c r="U118" s="152">
        <f t="shared" si="10"/>
        <v>0</v>
      </c>
      <c r="V118" s="136">
        <f t="shared" si="11"/>
        <v>0</v>
      </c>
      <c r="W118" s="134"/>
      <c r="X118" s="134"/>
      <c r="Y118" s="134"/>
      <c r="Z118" s="134"/>
      <c r="AA118" s="134"/>
      <c r="AB118" s="134"/>
      <c r="AC118" s="134"/>
      <c r="AD118" s="134"/>
      <c r="AE118" s="134"/>
      <c r="AF118" s="134"/>
      <c r="AG118" s="216"/>
      <c r="AH118" s="216"/>
      <c r="AI118" s="134"/>
      <c r="AJ118" s="136">
        <f t="shared" si="14"/>
        <v>0</v>
      </c>
      <c r="AK118" s="138">
        <f t="shared" si="15"/>
        <v>0</v>
      </c>
    </row>
    <row r="119" spans="1:37" s="40" customFormat="1" ht="45.75" customHeight="1" x14ac:dyDescent="0.25">
      <c r="A119" s="131"/>
      <c r="B119" s="132"/>
      <c r="C119" s="132"/>
      <c r="D119" s="133"/>
      <c r="E119" s="139"/>
      <c r="F119" s="212"/>
      <c r="G119" s="134"/>
      <c r="H119" s="134"/>
      <c r="I119" s="134"/>
      <c r="J119" s="134"/>
      <c r="K119" s="134"/>
      <c r="L119" s="134"/>
      <c r="M119" s="134"/>
      <c r="N119" s="134"/>
      <c r="O119" s="134"/>
      <c r="P119" s="134"/>
      <c r="Q119" s="134"/>
      <c r="R119" s="135">
        <f t="shared" si="12"/>
        <v>0</v>
      </c>
      <c r="S119" s="135">
        <f t="shared" si="13"/>
        <v>0</v>
      </c>
      <c r="T119" s="134"/>
      <c r="U119" s="152">
        <f t="shared" si="10"/>
        <v>0</v>
      </c>
      <c r="V119" s="136">
        <f t="shared" si="11"/>
        <v>0</v>
      </c>
      <c r="W119" s="134"/>
      <c r="X119" s="134"/>
      <c r="Y119" s="134"/>
      <c r="Z119" s="134"/>
      <c r="AA119" s="134"/>
      <c r="AB119" s="134"/>
      <c r="AC119" s="134"/>
      <c r="AD119" s="134"/>
      <c r="AE119" s="134"/>
      <c r="AF119" s="134"/>
      <c r="AG119" s="216"/>
      <c r="AH119" s="216"/>
      <c r="AI119" s="134"/>
      <c r="AJ119" s="136">
        <f t="shared" si="14"/>
        <v>0</v>
      </c>
      <c r="AK119" s="138">
        <f t="shared" si="15"/>
        <v>0</v>
      </c>
    </row>
    <row r="120" spans="1:37" s="40" customFormat="1" ht="45.75" customHeight="1" x14ac:dyDescent="0.25">
      <c r="A120" s="131"/>
      <c r="B120" s="132"/>
      <c r="C120" s="132"/>
      <c r="D120" s="133"/>
      <c r="E120" s="139"/>
      <c r="F120" s="212"/>
      <c r="G120" s="134"/>
      <c r="H120" s="134"/>
      <c r="I120" s="134"/>
      <c r="J120" s="134"/>
      <c r="K120" s="134"/>
      <c r="L120" s="134"/>
      <c r="M120" s="134"/>
      <c r="N120" s="134"/>
      <c r="O120" s="134"/>
      <c r="P120" s="134"/>
      <c r="Q120" s="134"/>
      <c r="R120" s="135">
        <f t="shared" si="12"/>
        <v>0</v>
      </c>
      <c r="S120" s="135">
        <f t="shared" si="13"/>
        <v>0</v>
      </c>
      <c r="T120" s="134"/>
      <c r="U120" s="152">
        <f t="shared" si="10"/>
        <v>0</v>
      </c>
      <c r="V120" s="136">
        <f t="shared" si="11"/>
        <v>0</v>
      </c>
      <c r="W120" s="134"/>
      <c r="X120" s="134"/>
      <c r="Y120" s="134"/>
      <c r="Z120" s="134"/>
      <c r="AA120" s="134"/>
      <c r="AB120" s="134"/>
      <c r="AC120" s="134"/>
      <c r="AD120" s="134"/>
      <c r="AE120" s="134"/>
      <c r="AF120" s="134"/>
      <c r="AG120" s="216"/>
      <c r="AH120" s="216"/>
      <c r="AI120" s="134"/>
      <c r="AJ120" s="136">
        <f t="shared" si="14"/>
        <v>0</v>
      </c>
      <c r="AK120" s="138">
        <f t="shared" si="15"/>
        <v>0</v>
      </c>
    </row>
    <row r="121" spans="1:37" s="40" customFormat="1" ht="45.75" customHeight="1" x14ac:dyDescent="0.25">
      <c r="A121" s="131"/>
      <c r="B121" s="132"/>
      <c r="C121" s="132"/>
      <c r="D121" s="133"/>
      <c r="E121" s="139"/>
      <c r="F121" s="212"/>
      <c r="G121" s="134"/>
      <c r="H121" s="134"/>
      <c r="I121" s="134"/>
      <c r="J121" s="134"/>
      <c r="K121" s="134"/>
      <c r="L121" s="134"/>
      <c r="M121" s="134"/>
      <c r="N121" s="134"/>
      <c r="O121" s="134"/>
      <c r="P121" s="134"/>
      <c r="Q121" s="134"/>
      <c r="R121" s="135">
        <f t="shared" si="12"/>
        <v>0</v>
      </c>
      <c r="S121" s="135">
        <f t="shared" si="13"/>
        <v>0</v>
      </c>
      <c r="T121" s="134"/>
      <c r="U121" s="152">
        <f t="shared" si="10"/>
        <v>0</v>
      </c>
      <c r="V121" s="136">
        <f t="shared" si="11"/>
        <v>0</v>
      </c>
      <c r="W121" s="134"/>
      <c r="X121" s="134"/>
      <c r="Y121" s="134"/>
      <c r="Z121" s="134"/>
      <c r="AA121" s="134"/>
      <c r="AB121" s="134"/>
      <c r="AC121" s="134"/>
      <c r="AD121" s="134"/>
      <c r="AE121" s="134"/>
      <c r="AF121" s="134"/>
      <c r="AG121" s="216"/>
      <c r="AH121" s="216"/>
      <c r="AI121" s="134"/>
      <c r="AJ121" s="136">
        <f t="shared" si="14"/>
        <v>0</v>
      </c>
      <c r="AK121" s="138">
        <f t="shared" si="15"/>
        <v>0</v>
      </c>
    </row>
    <row r="122" spans="1:37" s="40" customFormat="1" ht="45.75" customHeight="1" x14ac:dyDescent="0.25">
      <c r="A122" s="131"/>
      <c r="B122" s="132"/>
      <c r="C122" s="132"/>
      <c r="D122" s="133"/>
      <c r="E122" s="139"/>
      <c r="F122" s="212"/>
      <c r="G122" s="134"/>
      <c r="H122" s="134"/>
      <c r="I122" s="134"/>
      <c r="J122" s="134"/>
      <c r="K122" s="134"/>
      <c r="L122" s="134"/>
      <c r="M122" s="134"/>
      <c r="N122" s="134"/>
      <c r="O122" s="134"/>
      <c r="P122" s="134"/>
      <c r="Q122" s="134"/>
      <c r="R122" s="135">
        <f t="shared" si="12"/>
        <v>0</v>
      </c>
      <c r="S122" s="135">
        <f t="shared" si="13"/>
        <v>0</v>
      </c>
      <c r="T122" s="134"/>
      <c r="U122" s="152">
        <f t="shared" si="10"/>
        <v>0</v>
      </c>
      <c r="V122" s="136">
        <f t="shared" si="11"/>
        <v>0</v>
      </c>
      <c r="W122" s="134"/>
      <c r="X122" s="134"/>
      <c r="Y122" s="134"/>
      <c r="Z122" s="134"/>
      <c r="AA122" s="134"/>
      <c r="AB122" s="134"/>
      <c r="AC122" s="134"/>
      <c r="AD122" s="134"/>
      <c r="AE122" s="134"/>
      <c r="AF122" s="134"/>
      <c r="AG122" s="216"/>
      <c r="AH122" s="216"/>
      <c r="AI122" s="134"/>
      <c r="AJ122" s="136">
        <f t="shared" si="14"/>
        <v>0</v>
      </c>
      <c r="AK122" s="138">
        <f t="shared" si="15"/>
        <v>0</v>
      </c>
    </row>
    <row r="123" spans="1:37" s="40" customFormat="1" ht="45.75" customHeight="1" x14ac:dyDescent="0.25">
      <c r="A123" s="131"/>
      <c r="B123" s="132"/>
      <c r="C123" s="132"/>
      <c r="D123" s="133"/>
      <c r="E123" s="139"/>
      <c r="F123" s="212"/>
      <c r="G123" s="134"/>
      <c r="H123" s="134"/>
      <c r="I123" s="134"/>
      <c r="J123" s="134"/>
      <c r="K123" s="134"/>
      <c r="L123" s="134"/>
      <c r="M123" s="134"/>
      <c r="N123" s="134"/>
      <c r="O123" s="134"/>
      <c r="P123" s="134"/>
      <c r="Q123" s="134"/>
      <c r="R123" s="135">
        <f t="shared" si="12"/>
        <v>0</v>
      </c>
      <c r="S123" s="135">
        <f t="shared" si="13"/>
        <v>0</v>
      </c>
      <c r="T123" s="134"/>
      <c r="U123" s="152">
        <f t="shared" si="10"/>
        <v>0</v>
      </c>
      <c r="V123" s="136">
        <f t="shared" si="11"/>
        <v>0</v>
      </c>
      <c r="W123" s="134"/>
      <c r="X123" s="134"/>
      <c r="Y123" s="134"/>
      <c r="Z123" s="134"/>
      <c r="AA123" s="134"/>
      <c r="AB123" s="134"/>
      <c r="AC123" s="134"/>
      <c r="AD123" s="134"/>
      <c r="AE123" s="134"/>
      <c r="AF123" s="134"/>
      <c r="AG123" s="216"/>
      <c r="AH123" s="216"/>
      <c r="AI123" s="134"/>
      <c r="AJ123" s="136">
        <f t="shared" si="14"/>
        <v>0</v>
      </c>
      <c r="AK123" s="138">
        <f t="shared" si="15"/>
        <v>0</v>
      </c>
    </row>
    <row r="124" spans="1:37" s="40" customFormat="1" ht="45.75" customHeight="1" x14ac:dyDescent="0.25">
      <c r="A124" s="131"/>
      <c r="B124" s="132"/>
      <c r="C124" s="132"/>
      <c r="D124" s="133"/>
      <c r="E124" s="139"/>
      <c r="F124" s="212"/>
      <c r="G124" s="134"/>
      <c r="H124" s="134"/>
      <c r="I124" s="134"/>
      <c r="J124" s="134"/>
      <c r="K124" s="134"/>
      <c r="L124" s="134"/>
      <c r="M124" s="134"/>
      <c r="N124" s="134"/>
      <c r="O124" s="134"/>
      <c r="P124" s="134"/>
      <c r="Q124" s="134"/>
      <c r="R124" s="135">
        <f t="shared" si="12"/>
        <v>0</v>
      </c>
      <c r="S124" s="135">
        <f t="shared" si="13"/>
        <v>0</v>
      </c>
      <c r="T124" s="134"/>
      <c r="U124" s="152">
        <f t="shared" si="10"/>
        <v>0</v>
      </c>
      <c r="V124" s="136">
        <f t="shared" si="11"/>
        <v>0</v>
      </c>
      <c r="W124" s="134"/>
      <c r="X124" s="134"/>
      <c r="Y124" s="134"/>
      <c r="Z124" s="134"/>
      <c r="AA124" s="134"/>
      <c r="AB124" s="134"/>
      <c r="AC124" s="134"/>
      <c r="AD124" s="134"/>
      <c r="AE124" s="134"/>
      <c r="AF124" s="134"/>
      <c r="AG124" s="216"/>
      <c r="AH124" s="216"/>
      <c r="AI124" s="134"/>
      <c r="AJ124" s="136">
        <f t="shared" si="14"/>
        <v>0</v>
      </c>
      <c r="AK124" s="138">
        <f t="shared" si="15"/>
        <v>0</v>
      </c>
    </row>
    <row r="125" spans="1:37" s="40" customFormat="1" ht="45.75" customHeight="1" x14ac:dyDescent="0.25">
      <c r="A125" s="131"/>
      <c r="B125" s="132"/>
      <c r="C125" s="132"/>
      <c r="D125" s="133"/>
      <c r="E125" s="139"/>
      <c r="F125" s="212"/>
      <c r="G125" s="134"/>
      <c r="H125" s="134"/>
      <c r="I125" s="134"/>
      <c r="J125" s="134"/>
      <c r="K125" s="134"/>
      <c r="L125" s="134"/>
      <c r="M125" s="134"/>
      <c r="N125" s="134"/>
      <c r="O125" s="134"/>
      <c r="P125" s="134"/>
      <c r="Q125" s="134"/>
      <c r="R125" s="135">
        <f t="shared" si="12"/>
        <v>0</v>
      </c>
      <c r="S125" s="135">
        <f t="shared" si="13"/>
        <v>0</v>
      </c>
      <c r="T125" s="134"/>
      <c r="U125" s="152">
        <f t="shared" si="10"/>
        <v>0</v>
      </c>
      <c r="V125" s="136">
        <f t="shared" si="11"/>
        <v>0</v>
      </c>
      <c r="W125" s="134"/>
      <c r="X125" s="134"/>
      <c r="Y125" s="134"/>
      <c r="Z125" s="134"/>
      <c r="AA125" s="134"/>
      <c r="AB125" s="134"/>
      <c r="AC125" s="134"/>
      <c r="AD125" s="134"/>
      <c r="AE125" s="134"/>
      <c r="AF125" s="134"/>
      <c r="AG125" s="216"/>
      <c r="AH125" s="216"/>
      <c r="AI125" s="134"/>
      <c r="AJ125" s="136">
        <f t="shared" si="14"/>
        <v>0</v>
      </c>
      <c r="AK125" s="138">
        <f t="shared" si="15"/>
        <v>0</v>
      </c>
    </row>
    <row r="126" spans="1:37" s="40" customFormat="1" ht="45.75" customHeight="1" x14ac:dyDescent="0.25">
      <c r="A126" s="131"/>
      <c r="B126" s="132"/>
      <c r="C126" s="132"/>
      <c r="D126" s="133"/>
      <c r="E126" s="139"/>
      <c r="F126" s="212"/>
      <c r="G126" s="134"/>
      <c r="H126" s="134"/>
      <c r="I126" s="134"/>
      <c r="J126" s="134"/>
      <c r="K126" s="134"/>
      <c r="L126" s="134"/>
      <c r="M126" s="134"/>
      <c r="N126" s="134"/>
      <c r="O126" s="134"/>
      <c r="P126" s="134"/>
      <c r="Q126" s="134"/>
      <c r="R126" s="135">
        <f t="shared" si="12"/>
        <v>0</v>
      </c>
      <c r="S126" s="135">
        <f t="shared" si="13"/>
        <v>0</v>
      </c>
      <c r="T126" s="134"/>
      <c r="U126" s="152">
        <f t="shared" si="10"/>
        <v>0</v>
      </c>
      <c r="V126" s="136">
        <f t="shared" si="11"/>
        <v>0</v>
      </c>
      <c r="W126" s="134"/>
      <c r="X126" s="134"/>
      <c r="Y126" s="134"/>
      <c r="Z126" s="134"/>
      <c r="AA126" s="134"/>
      <c r="AB126" s="134"/>
      <c r="AC126" s="134"/>
      <c r="AD126" s="134"/>
      <c r="AE126" s="134"/>
      <c r="AF126" s="134"/>
      <c r="AG126" s="216"/>
      <c r="AH126" s="216"/>
      <c r="AI126" s="134"/>
      <c r="AJ126" s="136">
        <f t="shared" si="14"/>
        <v>0</v>
      </c>
      <c r="AK126" s="138">
        <f t="shared" si="15"/>
        <v>0</v>
      </c>
    </row>
    <row r="127" spans="1:37" s="40" customFormat="1" ht="45.75" customHeight="1" x14ac:dyDescent="0.25">
      <c r="A127" s="131"/>
      <c r="B127" s="132"/>
      <c r="C127" s="132"/>
      <c r="D127" s="133"/>
      <c r="E127" s="139"/>
      <c r="F127" s="212"/>
      <c r="G127" s="134"/>
      <c r="H127" s="134"/>
      <c r="I127" s="134"/>
      <c r="J127" s="134"/>
      <c r="K127" s="134"/>
      <c r="L127" s="134"/>
      <c r="M127" s="134"/>
      <c r="N127" s="134"/>
      <c r="O127" s="134"/>
      <c r="P127" s="134"/>
      <c r="Q127" s="134"/>
      <c r="R127" s="135">
        <f t="shared" si="12"/>
        <v>0</v>
      </c>
      <c r="S127" s="135">
        <f t="shared" si="13"/>
        <v>0</v>
      </c>
      <c r="T127" s="134"/>
      <c r="U127" s="152">
        <f t="shared" si="10"/>
        <v>0</v>
      </c>
      <c r="V127" s="136">
        <f t="shared" si="11"/>
        <v>0</v>
      </c>
      <c r="W127" s="134"/>
      <c r="X127" s="134"/>
      <c r="Y127" s="134"/>
      <c r="Z127" s="134"/>
      <c r="AA127" s="134"/>
      <c r="AB127" s="134"/>
      <c r="AC127" s="134"/>
      <c r="AD127" s="134"/>
      <c r="AE127" s="134"/>
      <c r="AF127" s="134"/>
      <c r="AG127" s="216"/>
      <c r="AH127" s="216"/>
      <c r="AI127" s="134"/>
      <c r="AJ127" s="136">
        <f t="shared" si="14"/>
        <v>0</v>
      </c>
      <c r="AK127" s="138">
        <f t="shared" si="15"/>
        <v>0</v>
      </c>
    </row>
    <row r="128" spans="1:37" s="40" customFormat="1" ht="45.75" customHeight="1" x14ac:dyDescent="0.25">
      <c r="A128" s="131"/>
      <c r="B128" s="132"/>
      <c r="C128" s="132"/>
      <c r="D128" s="133"/>
      <c r="E128" s="139"/>
      <c r="F128" s="212"/>
      <c r="G128" s="134"/>
      <c r="H128" s="134"/>
      <c r="I128" s="134"/>
      <c r="J128" s="134"/>
      <c r="K128" s="134"/>
      <c r="L128" s="134"/>
      <c r="M128" s="134"/>
      <c r="N128" s="134"/>
      <c r="O128" s="134"/>
      <c r="P128" s="134"/>
      <c r="Q128" s="134"/>
      <c r="R128" s="135">
        <f t="shared" si="12"/>
        <v>0</v>
      </c>
      <c r="S128" s="135">
        <f t="shared" si="13"/>
        <v>0</v>
      </c>
      <c r="T128" s="134"/>
      <c r="U128" s="152">
        <f t="shared" si="10"/>
        <v>0</v>
      </c>
      <c r="V128" s="136">
        <f t="shared" si="11"/>
        <v>0</v>
      </c>
      <c r="W128" s="134"/>
      <c r="X128" s="134"/>
      <c r="Y128" s="134"/>
      <c r="Z128" s="134"/>
      <c r="AA128" s="134"/>
      <c r="AB128" s="134"/>
      <c r="AC128" s="134"/>
      <c r="AD128" s="134"/>
      <c r="AE128" s="134"/>
      <c r="AF128" s="134"/>
      <c r="AG128" s="216"/>
      <c r="AH128" s="216"/>
      <c r="AI128" s="134"/>
      <c r="AJ128" s="136">
        <f t="shared" si="14"/>
        <v>0</v>
      </c>
      <c r="AK128" s="138">
        <f t="shared" si="15"/>
        <v>0</v>
      </c>
    </row>
    <row r="129" spans="1:37" s="40" customFormat="1" ht="45.75" customHeight="1" x14ac:dyDescent="0.25">
      <c r="A129" s="131"/>
      <c r="B129" s="132"/>
      <c r="C129" s="132"/>
      <c r="D129" s="133"/>
      <c r="E129" s="139"/>
      <c r="F129" s="212"/>
      <c r="G129" s="134"/>
      <c r="H129" s="134"/>
      <c r="I129" s="134"/>
      <c r="J129" s="134"/>
      <c r="K129" s="134"/>
      <c r="L129" s="134"/>
      <c r="M129" s="134"/>
      <c r="N129" s="134"/>
      <c r="O129" s="134"/>
      <c r="P129" s="134"/>
      <c r="Q129" s="134"/>
      <c r="R129" s="135">
        <f t="shared" si="12"/>
        <v>0</v>
      </c>
      <c r="S129" s="135">
        <f t="shared" si="13"/>
        <v>0</v>
      </c>
      <c r="T129" s="134"/>
      <c r="U129" s="152">
        <f t="shared" si="10"/>
        <v>0</v>
      </c>
      <c r="V129" s="136">
        <f t="shared" si="11"/>
        <v>0</v>
      </c>
      <c r="W129" s="134"/>
      <c r="X129" s="134"/>
      <c r="Y129" s="134"/>
      <c r="Z129" s="134"/>
      <c r="AA129" s="134"/>
      <c r="AB129" s="134"/>
      <c r="AC129" s="134"/>
      <c r="AD129" s="134"/>
      <c r="AE129" s="134"/>
      <c r="AF129" s="134"/>
      <c r="AG129" s="216"/>
      <c r="AH129" s="216"/>
      <c r="AI129" s="134"/>
      <c r="AJ129" s="136">
        <f t="shared" si="14"/>
        <v>0</v>
      </c>
      <c r="AK129" s="138">
        <f t="shared" si="15"/>
        <v>0</v>
      </c>
    </row>
    <row r="130" spans="1:37" s="40" customFormat="1" ht="45.75" customHeight="1" x14ac:dyDescent="0.25">
      <c r="A130" s="131"/>
      <c r="B130" s="132"/>
      <c r="C130" s="132"/>
      <c r="D130" s="133"/>
      <c r="E130" s="139"/>
      <c r="F130" s="212"/>
      <c r="G130" s="134"/>
      <c r="H130" s="134"/>
      <c r="I130" s="134"/>
      <c r="J130" s="134"/>
      <c r="K130" s="134"/>
      <c r="L130" s="134"/>
      <c r="M130" s="134"/>
      <c r="N130" s="134"/>
      <c r="O130" s="134"/>
      <c r="P130" s="134"/>
      <c r="Q130" s="134"/>
      <c r="R130" s="135">
        <f t="shared" si="12"/>
        <v>0</v>
      </c>
      <c r="S130" s="135">
        <f t="shared" si="13"/>
        <v>0</v>
      </c>
      <c r="T130" s="134"/>
      <c r="U130" s="152">
        <f t="shared" si="10"/>
        <v>0</v>
      </c>
      <c r="V130" s="136">
        <f t="shared" si="11"/>
        <v>0</v>
      </c>
      <c r="W130" s="134"/>
      <c r="X130" s="134"/>
      <c r="Y130" s="134"/>
      <c r="Z130" s="134"/>
      <c r="AA130" s="134"/>
      <c r="AB130" s="134"/>
      <c r="AC130" s="134"/>
      <c r="AD130" s="134"/>
      <c r="AE130" s="134"/>
      <c r="AF130" s="134"/>
      <c r="AG130" s="216"/>
      <c r="AH130" s="216"/>
      <c r="AI130" s="134"/>
      <c r="AJ130" s="136">
        <f t="shared" si="14"/>
        <v>0</v>
      </c>
      <c r="AK130" s="138">
        <f t="shared" si="15"/>
        <v>0</v>
      </c>
    </row>
    <row r="131" spans="1:37" s="40" customFormat="1" ht="45.75" customHeight="1" x14ac:dyDescent="0.25">
      <c r="A131" s="131"/>
      <c r="B131" s="132"/>
      <c r="C131" s="132"/>
      <c r="D131" s="133"/>
      <c r="E131" s="139"/>
      <c r="F131" s="212"/>
      <c r="G131" s="134"/>
      <c r="H131" s="134"/>
      <c r="I131" s="134"/>
      <c r="J131" s="134"/>
      <c r="K131" s="134"/>
      <c r="L131" s="134"/>
      <c r="M131" s="134"/>
      <c r="N131" s="134"/>
      <c r="O131" s="134"/>
      <c r="P131" s="134"/>
      <c r="Q131" s="134"/>
      <c r="R131" s="135">
        <f t="shared" si="12"/>
        <v>0</v>
      </c>
      <c r="S131" s="135">
        <f t="shared" si="13"/>
        <v>0</v>
      </c>
      <c r="T131" s="134"/>
      <c r="U131" s="152">
        <f t="shared" si="10"/>
        <v>0</v>
      </c>
      <c r="V131" s="136">
        <f t="shared" si="11"/>
        <v>0</v>
      </c>
      <c r="W131" s="134"/>
      <c r="X131" s="134"/>
      <c r="Y131" s="134"/>
      <c r="Z131" s="134"/>
      <c r="AA131" s="134"/>
      <c r="AB131" s="134"/>
      <c r="AC131" s="134"/>
      <c r="AD131" s="134"/>
      <c r="AE131" s="134"/>
      <c r="AF131" s="134"/>
      <c r="AG131" s="216"/>
      <c r="AH131" s="216"/>
      <c r="AI131" s="134"/>
      <c r="AJ131" s="136">
        <f t="shared" si="14"/>
        <v>0</v>
      </c>
      <c r="AK131" s="138">
        <f t="shared" si="15"/>
        <v>0</v>
      </c>
    </row>
    <row r="132" spans="1:37" s="40" customFormat="1" ht="45.75" customHeight="1" x14ac:dyDescent="0.25">
      <c r="A132" s="131"/>
      <c r="B132" s="132"/>
      <c r="C132" s="132"/>
      <c r="D132" s="133"/>
      <c r="E132" s="139"/>
      <c r="F132" s="212"/>
      <c r="G132" s="134"/>
      <c r="H132" s="134"/>
      <c r="I132" s="134"/>
      <c r="J132" s="134"/>
      <c r="K132" s="134"/>
      <c r="L132" s="134"/>
      <c r="M132" s="134"/>
      <c r="N132" s="134"/>
      <c r="O132" s="134"/>
      <c r="P132" s="134"/>
      <c r="Q132" s="134"/>
      <c r="R132" s="135">
        <f t="shared" si="12"/>
        <v>0</v>
      </c>
      <c r="S132" s="135">
        <f t="shared" si="13"/>
        <v>0</v>
      </c>
      <c r="T132" s="134"/>
      <c r="U132" s="152">
        <f t="shared" si="10"/>
        <v>0</v>
      </c>
      <c r="V132" s="136">
        <f t="shared" si="11"/>
        <v>0</v>
      </c>
      <c r="W132" s="134"/>
      <c r="X132" s="134"/>
      <c r="Y132" s="134"/>
      <c r="Z132" s="134"/>
      <c r="AA132" s="134"/>
      <c r="AB132" s="134"/>
      <c r="AC132" s="134"/>
      <c r="AD132" s="134"/>
      <c r="AE132" s="134"/>
      <c r="AF132" s="134"/>
      <c r="AG132" s="216"/>
      <c r="AH132" s="216"/>
      <c r="AI132" s="134"/>
      <c r="AJ132" s="136">
        <f t="shared" si="14"/>
        <v>0</v>
      </c>
      <c r="AK132" s="138">
        <f t="shared" si="15"/>
        <v>0</v>
      </c>
    </row>
    <row r="133" spans="1:37" s="40" customFormat="1" ht="45.75" customHeight="1" x14ac:dyDescent="0.25">
      <c r="A133" s="131"/>
      <c r="B133" s="132"/>
      <c r="C133" s="132"/>
      <c r="D133" s="133"/>
      <c r="E133" s="139"/>
      <c r="F133" s="212"/>
      <c r="G133" s="134"/>
      <c r="H133" s="134"/>
      <c r="I133" s="134"/>
      <c r="J133" s="134"/>
      <c r="K133" s="134"/>
      <c r="L133" s="134"/>
      <c r="M133" s="134"/>
      <c r="N133" s="134"/>
      <c r="O133" s="134"/>
      <c r="P133" s="134"/>
      <c r="Q133" s="134"/>
      <c r="R133" s="135">
        <f t="shared" si="12"/>
        <v>0</v>
      </c>
      <c r="S133" s="135">
        <f t="shared" si="13"/>
        <v>0</v>
      </c>
      <c r="T133" s="134"/>
      <c r="U133" s="152">
        <f t="shared" si="10"/>
        <v>0</v>
      </c>
      <c r="V133" s="136">
        <f t="shared" si="11"/>
        <v>0</v>
      </c>
      <c r="W133" s="134"/>
      <c r="X133" s="134"/>
      <c r="Y133" s="134"/>
      <c r="Z133" s="134"/>
      <c r="AA133" s="134"/>
      <c r="AB133" s="134"/>
      <c r="AC133" s="134"/>
      <c r="AD133" s="134"/>
      <c r="AE133" s="134"/>
      <c r="AF133" s="134"/>
      <c r="AG133" s="216"/>
      <c r="AH133" s="216"/>
      <c r="AI133" s="134"/>
      <c r="AJ133" s="136">
        <f t="shared" si="14"/>
        <v>0</v>
      </c>
      <c r="AK133" s="138">
        <f t="shared" si="15"/>
        <v>0</v>
      </c>
    </row>
    <row r="134" spans="1:37" s="40" customFormat="1" ht="45.75" customHeight="1" x14ac:dyDescent="0.25">
      <c r="A134" s="131"/>
      <c r="B134" s="132"/>
      <c r="C134" s="132"/>
      <c r="D134" s="133"/>
      <c r="E134" s="139"/>
      <c r="F134" s="212"/>
      <c r="G134" s="134"/>
      <c r="H134" s="134"/>
      <c r="I134" s="134"/>
      <c r="J134" s="134"/>
      <c r="K134" s="134"/>
      <c r="L134" s="134"/>
      <c r="M134" s="134"/>
      <c r="N134" s="134"/>
      <c r="O134" s="134"/>
      <c r="P134" s="134"/>
      <c r="Q134" s="134"/>
      <c r="R134" s="135">
        <f t="shared" si="12"/>
        <v>0</v>
      </c>
      <c r="S134" s="135">
        <f t="shared" si="13"/>
        <v>0</v>
      </c>
      <c r="T134" s="134"/>
      <c r="U134" s="152">
        <f t="shared" si="10"/>
        <v>0</v>
      </c>
      <c r="V134" s="136">
        <f t="shared" si="11"/>
        <v>0</v>
      </c>
      <c r="W134" s="134"/>
      <c r="X134" s="134"/>
      <c r="Y134" s="134"/>
      <c r="Z134" s="134"/>
      <c r="AA134" s="134"/>
      <c r="AB134" s="134"/>
      <c r="AC134" s="134"/>
      <c r="AD134" s="134"/>
      <c r="AE134" s="134"/>
      <c r="AF134" s="134"/>
      <c r="AG134" s="216"/>
      <c r="AH134" s="216"/>
      <c r="AI134" s="134"/>
      <c r="AJ134" s="136">
        <f t="shared" si="14"/>
        <v>0</v>
      </c>
      <c r="AK134" s="138">
        <f t="shared" si="15"/>
        <v>0</v>
      </c>
    </row>
    <row r="135" spans="1:37" s="40" customFormat="1" ht="45.75" customHeight="1" x14ac:dyDescent="0.25">
      <c r="A135" s="131"/>
      <c r="B135" s="132"/>
      <c r="C135" s="132"/>
      <c r="D135" s="133"/>
      <c r="E135" s="139"/>
      <c r="F135" s="212"/>
      <c r="G135" s="134"/>
      <c r="H135" s="134"/>
      <c r="I135" s="134"/>
      <c r="J135" s="134"/>
      <c r="K135" s="134"/>
      <c r="L135" s="134"/>
      <c r="M135" s="134"/>
      <c r="N135" s="134"/>
      <c r="O135" s="134"/>
      <c r="P135" s="134"/>
      <c r="Q135" s="134"/>
      <c r="R135" s="135">
        <f t="shared" si="12"/>
        <v>0</v>
      </c>
      <c r="S135" s="135">
        <f t="shared" si="13"/>
        <v>0</v>
      </c>
      <c r="T135" s="134"/>
      <c r="U135" s="152">
        <f t="shared" si="10"/>
        <v>0</v>
      </c>
      <c r="V135" s="136">
        <f t="shared" si="11"/>
        <v>0</v>
      </c>
      <c r="W135" s="134"/>
      <c r="X135" s="134"/>
      <c r="Y135" s="134"/>
      <c r="Z135" s="134"/>
      <c r="AA135" s="134"/>
      <c r="AB135" s="134"/>
      <c r="AC135" s="134"/>
      <c r="AD135" s="134"/>
      <c r="AE135" s="134"/>
      <c r="AF135" s="134"/>
      <c r="AG135" s="216"/>
      <c r="AH135" s="216"/>
      <c r="AI135" s="134"/>
      <c r="AJ135" s="136">
        <f t="shared" si="14"/>
        <v>0</v>
      </c>
      <c r="AK135" s="138">
        <f t="shared" si="15"/>
        <v>0</v>
      </c>
    </row>
    <row r="136" spans="1:37" s="40" customFormat="1" ht="45.75" customHeight="1" x14ac:dyDescent="0.25">
      <c r="A136" s="131"/>
      <c r="B136" s="132"/>
      <c r="C136" s="132"/>
      <c r="D136" s="133"/>
      <c r="E136" s="139"/>
      <c r="F136" s="212"/>
      <c r="G136" s="134"/>
      <c r="H136" s="134"/>
      <c r="I136" s="134"/>
      <c r="J136" s="134"/>
      <c r="K136" s="134"/>
      <c r="L136" s="134"/>
      <c r="M136" s="134"/>
      <c r="N136" s="134"/>
      <c r="O136" s="134"/>
      <c r="P136" s="134"/>
      <c r="Q136" s="134"/>
      <c r="R136" s="135">
        <f t="shared" si="12"/>
        <v>0</v>
      </c>
      <c r="S136" s="135">
        <f t="shared" si="13"/>
        <v>0</v>
      </c>
      <c r="T136" s="134"/>
      <c r="U136" s="152">
        <f t="shared" si="10"/>
        <v>0</v>
      </c>
      <c r="V136" s="136">
        <f t="shared" si="11"/>
        <v>0</v>
      </c>
      <c r="W136" s="134"/>
      <c r="X136" s="134"/>
      <c r="Y136" s="134"/>
      <c r="Z136" s="134"/>
      <c r="AA136" s="134"/>
      <c r="AB136" s="134"/>
      <c r="AC136" s="134"/>
      <c r="AD136" s="134"/>
      <c r="AE136" s="134"/>
      <c r="AF136" s="134"/>
      <c r="AG136" s="216"/>
      <c r="AH136" s="216"/>
      <c r="AI136" s="134"/>
      <c r="AJ136" s="136">
        <f t="shared" si="14"/>
        <v>0</v>
      </c>
      <c r="AK136" s="138">
        <f t="shared" si="15"/>
        <v>0</v>
      </c>
    </row>
    <row r="137" spans="1:37" s="40" customFormat="1" ht="45.75" customHeight="1" x14ac:dyDescent="0.25">
      <c r="A137" s="131"/>
      <c r="B137" s="132"/>
      <c r="C137" s="132"/>
      <c r="D137" s="133"/>
      <c r="E137" s="139"/>
      <c r="F137" s="212"/>
      <c r="G137" s="134"/>
      <c r="H137" s="134"/>
      <c r="I137" s="134"/>
      <c r="J137" s="134"/>
      <c r="K137" s="134"/>
      <c r="L137" s="134"/>
      <c r="M137" s="134"/>
      <c r="N137" s="134"/>
      <c r="O137" s="134"/>
      <c r="P137" s="134"/>
      <c r="Q137" s="134"/>
      <c r="R137" s="135">
        <f t="shared" si="12"/>
        <v>0</v>
      </c>
      <c r="S137" s="135">
        <f t="shared" si="13"/>
        <v>0</v>
      </c>
      <c r="T137" s="134"/>
      <c r="U137" s="152">
        <f t="shared" ref="U137:U200" si="16">R137+T137</f>
        <v>0</v>
      </c>
      <c r="V137" s="136">
        <f t="shared" ref="V137:V200" si="17">S137+T137</f>
        <v>0</v>
      </c>
      <c r="W137" s="134"/>
      <c r="X137" s="134"/>
      <c r="Y137" s="134"/>
      <c r="Z137" s="134"/>
      <c r="AA137" s="134"/>
      <c r="AB137" s="134"/>
      <c r="AC137" s="134"/>
      <c r="AD137" s="134"/>
      <c r="AE137" s="134"/>
      <c r="AF137" s="134"/>
      <c r="AG137" s="216"/>
      <c r="AH137" s="216"/>
      <c r="AI137" s="134"/>
      <c r="AJ137" s="136">
        <f t="shared" si="14"/>
        <v>0</v>
      </c>
      <c r="AK137" s="138">
        <f t="shared" si="15"/>
        <v>0</v>
      </c>
    </row>
    <row r="138" spans="1:37" s="40" customFormat="1" ht="45.75" customHeight="1" x14ac:dyDescent="0.25">
      <c r="A138" s="131"/>
      <c r="B138" s="132"/>
      <c r="C138" s="132"/>
      <c r="D138" s="133"/>
      <c r="E138" s="139"/>
      <c r="F138" s="212"/>
      <c r="G138" s="134"/>
      <c r="H138" s="134"/>
      <c r="I138" s="134"/>
      <c r="J138" s="134"/>
      <c r="K138" s="134"/>
      <c r="L138" s="134"/>
      <c r="M138" s="134"/>
      <c r="N138" s="134"/>
      <c r="O138" s="134"/>
      <c r="P138" s="134"/>
      <c r="Q138" s="134"/>
      <c r="R138" s="135">
        <f t="shared" ref="R138:R201" si="18">H138+SUM(J138:Q138)</f>
        <v>0</v>
      </c>
      <c r="S138" s="135">
        <f t="shared" ref="S138:S201" si="19">SUM(J138:Q138)</f>
        <v>0</v>
      </c>
      <c r="T138" s="134"/>
      <c r="U138" s="152">
        <f t="shared" si="16"/>
        <v>0</v>
      </c>
      <c r="V138" s="136">
        <f t="shared" si="17"/>
        <v>0</v>
      </c>
      <c r="W138" s="134"/>
      <c r="X138" s="134"/>
      <c r="Y138" s="134"/>
      <c r="Z138" s="134"/>
      <c r="AA138" s="134"/>
      <c r="AB138" s="134"/>
      <c r="AC138" s="134"/>
      <c r="AD138" s="134"/>
      <c r="AE138" s="134"/>
      <c r="AF138" s="134"/>
      <c r="AG138" s="216"/>
      <c r="AH138" s="216"/>
      <c r="AI138" s="134"/>
      <c r="AJ138" s="136">
        <f t="shared" si="14"/>
        <v>0</v>
      </c>
      <c r="AK138" s="138">
        <f t="shared" si="15"/>
        <v>0</v>
      </c>
    </row>
    <row r="139" spans="1:37" s="40" customFormat="1" ht="45.75" customHeight="1" x14ac:dyDescent="0.25">
      <c r="A139" s="131"/>
      <c r="B139" s="141"/>
      <c r="C139" s="132"/>
      <c r="D139" s="133"/>
      <c r="E139" s="139"/>
      <c r="F139" s="212"/>
      <c r="G139" s="134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5">
        <f t="shared" si="18"/>
        <v>0</v>
      </c>
      <c r="S139" s="135">
        <f t="shared" si="19"/>
        <v>0</v>
      </c>
      <c r="T139" s="137"/>
      <c r="U139" s="153">
        <f t="shared" si="16"/>
        <v>0</v>
      </c>
      <c r="V139" s="136">
        <f t="shared" si="17"/>
        <v>0</v>
      </c>
      <c r="W139" s="134"/>
      <c r="X139" s="134"/>
      <c r="Y139" s="134"/>
      <c r="Z139" s="134"/>
      <c r="AA139" s="134"/>
      <c r="AB139" s="134"/>
      <c r="AC139" s="134"/>
      <c r="AD139" s="134"/>
      <c r="AE139" s="134"/>
      <c r="AF139" s="134"/>
      <c r="AG139" s="216"/>
      <c r="AH139" s="216"/>
      <c r="AI139" s="134"/>
      <c r="AJ139" s="136">
        <f t="shared" si="14"/>
        <v>0</v>
      </c>
      <c r="AK139" s="138">
        <f t="shared" si="15"/>
        <v>0</v>
      </c>
    </row>
    <row r="140" spans="1:37" s="40" customFormat="1" ht="45.75" customHeight="1" x14ac:dyDescent="0.25">
      <c r="A140" s="131"/>
      <c r="B140" s="141"/>
      <c r="C140" s="132"/>
      <c r="D140" s="133"/>
      <c r="E140" s="139"/>
      <c r="F140" s="212"/>
      <c r="G140" s="134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5">
        <f t="shared" si="18"/>
        <v>0</v>
      </c>
      <c r="S140" s="135">
        <f t="shared" si="19"/>
        <v>0</v>
      </c>
      <c r="T140" s="137"/>
      <c r="U140" s="153">
        <f t="shared" si="16"/>
        <v>0</v>
      </c>
      <c r="V140" s="136">
        <f t="shared" si="17"/>
        <v>0</v>
      </c>
      <c r="W140" s="134"/>
      <c r="X140" s="134"/>
      <c r="Y140" s="134"/>
      <c r="Z140" s="134"/>
      <c r="AA140" s="134"/>
      <c r="AB140" s="134"/>
      <c r="AC140" s="134"/>
      <c r="AD140" s="134"/>
      <c r="AE140" s="134"/>
      <c r="AF140" s="134"/>
      <c r="AG140" s="216"/>
      <c r="AH140" s="216"/>
      <c r="AI140" s="134"/>
      <c r="AJ140" s="136">
        <f t="shared" si="14"/>
        <v>0</v>
      </c>
      <c r="AK140" s="138">
        <f t="shared" si="15"/>
        <v>0</v>
      </c>
    </row>
    <row r="141" spans="1:37" s="40" customFormat="1" ht="45.75" customHeight="1" x14ac:dyDescent="0.25">
      <c r="A141" s="131"/>
      <c r="B141" s="141"/>
      <c r="C141" s="132"/>
      <c r="D141" s="133"/>
      <c r="E141" s="139"/>
      <c r="F141" s="212"/>
      <c r="G141" s="134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5">
        <f t="shared" si="18"/>
        <v>0</v>
      </c>
      <c r="S141" s="135">
        <f t="shared" si="19"/>
        <v>0</v>
      </c>
      <c r="T141" s="137"/>
      <c r="U141" s="153">
        <f t="shared" si="16"/>
        <v>0</v>
      </c>
      <c r="V141" s="136">
        <f t="shared" si="17"/>
        <v>0</v>
      </c>
      <c r="W141" s="134"/>
      <c r="X141" s="134"/>
      <c r="Y141" s="134"/>
      <c r="Z141" s="134"/>
      <c r="AA141" s="134"/>
      <c r="AB141" s="134"/>
      <c r="AC141" s="134"/>
      <c r="AD141" s="134"/>
      <c r="AE141" s="134"/>
      <c r="AF141" s="134"/>
      <c r="AG141" s="216"/>
      <c r="AH141" s="216"/>
      <c r="AI141" s="134"/>
      <c r="AJ141" s="136">
        <f t="shared" si="14"/>
        <v>0</v>
      </c>
      <c r="AK141" s="138">
        <f t="shared" si="15"/>
        <v>0</v>
      </c>
    </row>
    <row r="142" spans="1:37" s="40" customFormat="1" ht="45.75" customHeight="1" x14ac:dyDescent="0.25">
      <c r="A142" s="131"/>
      <c r="B142" s="141"/>
      <c r="C142" s="132"/>
      <c r="D142" s="133"/>
      <c r="E142" s="139"/>
      <c r="F142" s="212"/>
      <c r="G142" s="134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5">
        <f t="shared" si="18"/>
        <v>0</v>
      </c>
      <c r="S142" s="135">
        <f t="shared" si="19"/>
        <v>0</v>
      </c>
      <c r="T142" s="137"/>
      <c r="U142" s="153">
        <f t="shared" si="16"/>
        <v>0</v>
      </c>
      <c r="V142" s="136">
        <f t="shared" si="17"/>
        <v>0</v>
      </c>
      <c r="W142" s="134"/>
      <c r="X142" s="134"/>
      <c r="Y142" s="134"/>
      <c r="Z142" s="134"/>
      <c r="AA142" s="134"/>
      <c r="AB142" s="134"/>
      <c r="AC142" s="134"/>
      <c r="AD142" s="134"/>
      <c r="AE142" s="134"/>
      <c r="AF142" s="134"/>
      <c r="AG142" s="216"/>
      <c r="AH142" s="216"/>
      <c r="AI142" s="134"/>
      <c r="AJ142" s="136">
        <f t="shared" si="14"/>
        <v>0</v>
      </c>
      <c r="AK142" s="138">
        <f t="shared" si="15"/>
        <v>0</v>
      </c>
    </row>
    <row r="143" spans="1:37" s="40" customFormat="1" ht="45.75" customHeight="1" x14ac:dyDescent="0.25">
      <c r="A143" s="131"/>
      <c r="B143" s="141"/>
      <c r="C143" s="132"/>
      <c r="D143" s="133"/>
      <c r="E143" s="139"/>
      <c r="F143" s="212"/>
      <c r="G143" s="134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5">
        <f t="shared" si="18"/>
        <v>0</v>
      </c>
      <c r="S143" s="135">
        <f t="shared" si="19"/>
        <v>0</v>
      </c>
      <c r="T143" s="137"/>
      <c r="U143" s="153">
        <f t="shared" si="16"/>
        <v>0</v>
      </c>
      <c r="V143" s="136">
        <f t="shared" si="17"/>
        <v>0</v>
      </c>
      <c r="W143" s="134"/>
      <c r="X143" s="134"/>
      <c r="Y143" s="134"/>
      <c r="Z143" s="134"/>
      <c r="AA143" s="134"/>
      <c r="AB143" s="134"/>
      <c r="AC143" s="134"/>
      <c r="AD143" s="134"/>
      <c r="AE143" s="134"/>
      <c r="AF143" s="134"/>
      <c r="AG143" s="216"/>
      <c r="AH143" s="216"/>
      <c r="AI143" s="134"/>
      <c r="AJ143" s="136">
        <f t="shared" si="14"/>
        <v>0</v>
      </c>
      <c r="AK143" s="138">
        <f t="shared" si="15"/>
        <v>0</v>
      </c>
    </row>
    <row r="144" spans="1:37" s="40" customFormat="1" ht="45.75" customHeight="1" x14ac:dyDescent="0.25">
      <c r="A144" s="131"/>
      <c r="B144" s="141"/>
      <c r="C144" s="132"/>
      <c r="D144" s="133"/>
      <c r="E144" s="139"/>
      <c r="F144" s="212"/>
      <c r="G144" s="134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5">
        <f t="shared" si="18"/>
        <v>0</v>
      </c>
      <c r="S144" s="135">
        <f t="shared" si="19"/>
        <v>0</v>
      </c>
      <c r="T144" s="137"/>
      <c r="U144" s="153">
        <f t="shared" si="16"/>
        <v>0</v>
      </c>
      <c r="V144" s="136">
        <f t="shared" si="17"/>
        <v>0</v>
      </c>
      <c r="W144" s="134"/>
      <c r="X144" s="134"/>
      <c r="Y144" s="134"/>
      <c r="Z144" s="134"/>
      <c r="AA144" s="134"/>
      <c r="AB144" s="134"/>
      <c r="AC144" s="134"/>
      <c r="AD144" s="134"/>
      <c r="AE144" s="134"/>
      <c r="AF144" s="134"/>
      <c r="AG144" s="216"/>
      <c r="AH144" s="216"/>
      <c r="AI144" s="134"/>
      <c r="AJ144" s="136">
        <f t="shared" si="14"/>
        <v>0</v>
      </c>
      <c r="AK144" s="138">
        <f t="shared" si="15"/>
        <v>0</v>
      </c>
    </row>
    <row r="145" spans="1:37" s="40" customFormat="1" ht="45.75" customHeight="1" x14ac:dyDescent="0.25">
      <c r="A145" s="131"/>
      <c r="B145" s="141"/>
      <c r="C145" s="132"/>
      <c r="D145" s="133"/>
      <c r="E145" s="139"/>
      <c r="F145" s="212"/>
      <c r="G145" s="134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5">
        <f t="shared" si="18"/>
        <v>0</v>
      </c>
      <c r="S145" s="135">
        <f t="shared" si="19"/>
        <v>0</v>
      </c>
      <c r="T145" s="137"/>
      <c r="U145" s="153">
        <f t="shared" si="16"/>
        <v>0</v>
      </c>
      <c r="V145" s="136">
        <f t="shared" si="17"/>
        <v>0</v>
      </c>
      <c r="W145" s="134"/>
      <c r="X145" s="134"/>
      <c r="Y145" s="134"/>
      <c r="Z145" s="134"/>
      <c r="AA145" s="134"/>
      <c r="AB145" s="134"/>
      <c r="AC145" s="134"/>
      <c r="AD145" s="134"/>
      <c r="AE145" s="134"/>
      <c r="AF145" s="134"/>
      <c r="AG145" s="216"/>
      <c r="AH145" s="216"/>
      <c r="AI145" s="134"/>
      <c r="AJ145" s="136">
        <f t="shared" si="14"/>
        <v>0</v>
      </c>
      <c r="AK145" s="138">
        <f t="shared" si="15"/>
        <v>0</v>
      </c>
    </row>
    <row r="146" spans="1:37" s="40" customFormat="1" ht="45.75" customHeight="1" x14ac:dyDescent="0.25">
      <c r="A146" s="131"/>
      <c r="B146" s="141"/>
      <c r="C146" s="132"/>
      <c r="D146" s="133"/>
      <c r="E146" s="139"/>
      <c r="F146" s="212"/>
      <c r="G146" s="134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5">
        <f t="shared" si="18"/>
        <v>0</v>
      </c>
      <c r="S146" s="135">
        <f t="shared" si="19"/>
        <v>0</v>
      </c>
      <c r="T146" s="137"/>
      <c r="U146" s="153">
        <f t="shared" si="16"/>
        <v>0</v>
      </c>
      <c r="V146" s="136">
        <f t="shared" si="17"/>
        <v>0</v>
      </c>
      <c r="W146" s="134"/>
      <c r="X146" s="134"/>
      <c r="Y146" s="134"/>
      <c r="Z146" s="134"/>
      <c r="AA146" s="134"/>
      <c r="AB146" s="134"/>
      <c r="AC146" s="134"/>
      <c r="AD146" s="134"/>
      <c r="AE146" s="134"/>
      <c r="AF146" s="134"/>
      <c r="AG146" s="216"/>
      <c r="AH146" s="216"/>
      <c r="AI146" s="134"/>
      <c r="AJ146" s="136">
        <f t="shared" si="14"/>
        <v>0</v>
      </c>
      <c r="AK146" s="138">
        <f t="shared" si="15"/>
        <v>0</v>
      </c>
    </row>
    <row r="147" spans="1:37" s="40" customFormat="1" ht="45.75" customHeight="1" x14ac:dyDescent="0.25">
      <c r="A147" s="131"/>
      <c r="B147" s="141"/>
      <c r="C147" s="132"/>
      <c r="D147" s="133"/>
      <c r="E147" s="139"/>
      <c r="F147" s="212"/>
      <c r="G147" s="134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5">
        <f t="shared" si="18"/>
        <v>0</v>
      </c>
      <c r="S147" s="135">
        <f t="shared" si="19"/>
        <v>0</v>
      </c>
      <c r="T147" s="137"/>
      <c r="U147" s="153">
        <f t="shared" si="16"/>
        <v>0</v>
      </c>
      <c r="V147" s="136">
        <f t="shared" si="17"/>
        <v>0</v>
      </c>
      <c r="W147" s="134"/>
      <c r="X147" s="134"/>
      <c r="Y147" s="134"/>
      <c r="Z147" s="134"/>
      <c r="AA147" s="134"/>
      <c r="AB147" s="134"/>
      <c r="AC147" s="134"/>
      <c r="AD147" s="134"/>
      <c r="AE147" s="134"/>
      <c r="AF147" s="134"/>
      <c r="AG147" s="216"/>
      <c r="AH147" s="216"/>
      <c r="AI147" s="134"/>
      <c r="AJ147" s="136">
        <f t="shared" si="14"/>
        <v>0</v>
      </c>
      <c r="AK147" s="138">
        <f t="shared" si="15"/>
        <v>0</v>
      </c>
    </row>
    <row r="148" spans="1:37" s="40" customFormat="1" ht="45.75" customHeight="1" x14ac:dyDescent="0.25">
      <c r="A148" s="131"/>
      <c r="B148" s="141"/>
      <c r="C148" s="132"/>
      <c r="D148" s="133"/>
      <c r="E148" s="139"/>
      <c r="F148" s="212"/>
      <c r="G148" s="134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5">
        <f t="shared" si="18"/>
        <v>0</v>
      </c>
      <c r="S148" s="135">
        <f t="shared" si="19"/>
        <v>0</v>
      </c>
      <c r="T148" s="137"/>
      <c r="U148" s="153">
        <f t="shared" si="16"/>
        <v>0</v>
      </c>
      <c r="V148" s="136">
        <f t="shared" si="17"/>
        <v>0</v>
      </c>
      <c r="W148" s="134"/>
      <c r="X148" s="134"/>
      <c r="Y148" s="134"/>
      <c r="Z148" s="134"/>
      <c r="AA148" s="134"/>
      <c r="AB148" s="134"/>
      <c r="AC148" s="134"/>
      <c r="AD148" s="134"/>
      <c r="AE148" s="134"/>
      <c r="AF148" s="134"/>
      <c r="AG148" s="216"/>
      <c r="AH148" s="216"/>
      <c r="AI148" s="134"/>
      <c r="AJ148" s="136">
        <f t="shared" si="14"/>
        <v>0</v>
      </c>
      <c r="AK148" s="138">
        <f t="shared" si="15"/>
        <v>0</v>
      </c>
    </row>
    <row r="149" spans="1:37" s="40" customFormat="1" ht="45.75" customHeight="1" x14ac:dyDescent="0.25">
      <c r="A149" s="131"/>
      <c r="B149" s="141"/>
      <c r="C149" s="132"/>
      <c r="D149" s="133"/>
      <c r="E149" s="139"/>
      <c r="F149" s="212"/>
      <c r="G149" s="134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5">
        <f t="shared" si="18"/>
        <v>0</v>
      </c>
      <c r="S149" s="135">
        <f t="shared" si="19"/>
        <v>0</v>
      </c>
      <c r="T149" s="137"/>
      <c r="U149" s="153">
        <f t="shared" si="16"/>
        <v>0</v>
      </c>
      <c r="V149" s="136">
        <f t="shared" si="17"/>
        <v>0</v>
      </c>
      <c r="W149" s="134"/>
      <c r="X149" s="134"/>
      <c r="Y149" s="134"/>
      <c r="Z149" s="134"/>
      <c r="AA149" s="134"/>
      <c r="AB149" s="134"/>
      <c r="AC149" s="134"/>
      <c r="AD149" s="134"/>
      <c r="AE149" s="134"/>
      <c r="AF149" s="134"/>
      <c r="AG149" s="216"/>
      <c r="AH149" s="216"/>
      <c r="AI149" s="134"/>
      <c r="AJ149" s="136">
        <f t="shared" si="14"/>
        <v>0</v>
      </c>
      <c r="AK149" s="138">
        <f t="shared" si="15"/>
        <v>0</v>
      </c>
    </row>
    <row r="150" spans="1:37" s="40" customFormat="1" ht="45.75" customHeight="1" x14ac:dyDescent="0.25">
      <c r="A150" s="131"/>
      <c r="B150" s="141"/>
      <c r="C150" s="132"/>
      <c r="D150" s="133"/>
      <c r="E150" s="139"/>
      <c r="F150" s="212"/>
      <c r="G150" s="134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5">
        <f t="shared" si="18"/>
        <v>0</v>
      </c>
      <c r="S150" s="135">
        <f t="shared" si="19"/>
        <v>0</v>
      </c>
      <c r="T150" s="137"/>
      <c r="U150" s="153">
        <f t="shared" si="16"/>
        <v>0</v>
      </c>
      <c r="V150" s="136">
        <f t="shared" si="17"/>
        <v>0</v>
      </c>
      <c r="W150" s="134"/>
      <c r="X150" s="134"/>
      <c r="Y150" s="134"/>
      <c r="Z150" s="134"/>
      <c r="AA150" s="134"/>
      <c r="AB150" s="134"/>
      <c r="AC150" s="134"/>
      <c r="AD150" s="134"/>
      <c r="AE150" s="134"/>
      <c r="AF150" s="134"/>
      <c r="AG150" s="216"/>
      <c r="AH150" s="216"/>
      <c r="AI150" s="134"/>
      <c r="AJ150" s="136">
        <f t="shared" si="14"/>
        <v>0</v>
      </c>
      <c r="AK150" s="138">
        <f t="shared" si="15"/>
        <v>0</v>
      </c>
    </row>
    <row r="151" spans="1:37" s="40" customFormat="1" ht="45.75" customHeight="1" x14ac:dyDescent="0.25">
      <c r="A151" s="131"/>
      <c r="B151" s="141"/>
      <c r="C151" s="132"/>
      <c r="D151" s="133"/>
      <c r="E151" s="139"/>
      <c r="F151" s="212"/>
      <c r="G151" s="134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5">
        <f t="shared" si="18"/>
        <v>0</v>
      </c>
      <c r="S151" s="135">
        <f t="shared" si="19"/>
        <v>0</v>
      </c>
      <c r="T151" s="137"/>
      <c r="U151" s="153">
        <f t="shared" si="16"/>
        <v>0</v>
      </c>
      <c r="V151" s="136">
        <f t="shared" si="17"/>
        <v>0</v>
      </c>
      <c r="W151" s="134"/>
      <c r="X151" s="134"/>
      <c r="Y151" s="134"/>
      <c r="Z151" s="134"/>
      <c r="AA151" s="134"/>
      <c r="AB151" s="134"/>
      <c r="AC151" s="134"/>
      <c r="AD151" s="134"/>
      <c r="AE151" s="134"/>
      <c r="AF151" s="134"/>
      <c r="AG151" s="216"/>
      <c r="AH151" s="216"/>
      <c r="AI151" s="134"/>
      <c r="AJ151" s="136">
        <f t="shared" si="14"/>
        <v>0</v>
      </c>
      <c r="AK151" s="138">
        <f t="shared" si="15"/>
        <v>0</v>
      </c>
    </row>
    <row r="152" spans="1:37" s="40" customFormat="1" ht="45.75" customHeight="1" x14ac:dyDescent="0.25">
      <c r="A152" s="131"/>
      <c r="B152" s="141"/>
      <c r="C152" s="132"/>
      <c r="D152" s="133"/>
      <c r="E152" s="139"/>
      <c r="F152" s="212"/>
      <c r="G152" s="134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5">
        <f t="shared" si="18"/>
        <v>0</v>
      </c>
      <c r="S152" s="135">
        <f t="shared" si="19"/>
        <v>0</v>
      </c>
      <c r="T152" s="137"/>
      <c r="U152" s="153">
        <f t="shared" si="16"/>
        <v>0</v>
      </c>
      <c r="V152" s="136">
        <f t="shared" si="17"/>
        <v>0</v>
      </c>
      <c r="W152" s="134"/>
      <c r="X152" s="134"/>
      <c r="Y152" s="134"/>
      <c r="Z152" s="134"/>
      <c r="AA152" s="134"/>
      <c r="AB152" s="134"/>
      <c r="AC152" s="134"/>
      <c r="AD152" s="134"/>
      <c r="AE152" s="134"/>
      <c r="AF152" s="134"/>
      <c r="AG152" s="216"/>
      <c r="AH152" s="216"/>
      <c r="AI152" s="134"/>
      <c r="AJ152" s="136">
        <f t="shared" ref="AJ152:AJ215" si="20">SUM(W152:AI152)</f>
        <v>0</v>
      </c>
      <c r="AK152" s="138">
        <f t="shared" ref="AK152:AK215" si="21">V152-AJ152</f>
        <v>0</v>
      </c>
    </row>
    <row r="153" spans="1:37" s="40" customFormat="1" ht="45.75" customHeight="1" x14ac:dyDescent="0.25">
      <c r="A153" s="131"/>
      <c r="B153" s="141"/>
      <c r="C153" s="132"/>
      <c r="D153" s="133"/>
      <c r="E153" s="139"/>
      <c r="F153" s="212"/>
      <c r="G153" s="134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5">
        <f t="shared" si="18"/>
        <v>0</v>
      </c>
      <c r="S153" s="135">
        <f t="shared" si="19"/>
        <v>0</v>
      </c>
      <c r="T153" s="137"/>
      <c r="U153" s="153">
        <f t="shared" si="16"/>
        <v>0</v>
      </c>
      <c r="V153" s="136">
        <f t="shared" si="17"/>
        <v>0</v>
      </c>
      <c r="W153" s="134"/>
      <c r="X153" s="134"/>
      <c r="Y153" s="134"/>
      <c r="Z153" s="134"/>
      <c r="AA153" s="134"/>
      <c r="AB153" s="134"/>
      <c r="AC153" s="134"/>
      <c r="AD153" s="134"/>
      <c r="AE153" s="134"/>
      <c r="AF153" s="134"/>
      <c r="AG153" s="216"/>
      <c r="AH153" s="216"/>
      <c r="AI153" s="134"/>
      <c r="AJ153" s="136">
        <f t="shared" si="20"/>
        <v>0</v>
      </c>
      <c r="AK153" s="138">
        <f t="shared" si="21"/>
        <v>0</v>
      </c>
    </row>
    <row r="154" spans="1:37" s="40" customFormat="1" ht="45.75" customHeight="1" x14ac:dyDescent="0.25">
      <c r="A154" s="131"/>
      <c r="B154" s="141"/>
      <c r="C154" s="132"/>
      <c r="D154" s="133"/>
      <c r="E154" s="139"/>
      <c r="F154" s="212"/>
      <c r="G154" s="134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5">
        <f t="shared" si="18"/>
        <v>0</v>
      </c>
      <c r="S154" s="135">
        <f t="shared" si="19"/>
        <v>0</v>
      </c>
      <c r="T154" s="137"/>
      <c r="U154" s="153">
        <f t="shared" si="16"/>
        <v>0</v>
      </c>
      <c r="V154" s="136">
        <f t="shared" si="17"/>
        <v>0</v>
      </c>
      <c r="W154" s="134"/>
      <c r="X154" s="134"/>
      <c r="Y154" s="134"/>
      <c r="Z154" s="134"/>
      <c r="AA154" s="134"/>
      <c r="AB154" s="134"/>
      <c r="AC154" s="134"/>
      <c r="AD154" s="134"/>
      <c r="AE154" s="134"/>
      <c r="AF154" s="134"/>
      <c r="AG154" s="216"/>
      <c r="AH154" s="216"/>
      <c r="AI154" s="134"/>
      <c r="AJ154" s="136">
        <f t="shared" si="20"/>
        <v>0</v>
      </c>
      <c r="AK154" s="138">
        <f t="shared" si="21"/>
        <v>0</v>
      </c>
    </row>
    <row r="155" spans="1:37" s="40" customFormat="1" ht="45.75" customHeight="1" x14ac:dyDescent="0.25">
      <c r="A155" s="131"/>
      <c r="B155" s="141"/>
      <c r="C155" s="132"/>
      <c r="D155" s="133"/>
      <c r="E155" s="139"/>
      <c r="F155" s="212"/>
      <c r="G155" s="134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5">
        <f t="shared" si="18"/>
        <v>0</v>
      </c>
      <c r="S155" s="135">
        <f t="shared" si="19"/>
        <v>0</v>
      </c>
      <c r="T155" s="137"/>
      <c r="U155" s="153">
        <f t="shared" si="16"/>
        <v>0</v>
      </c>
      <c r="V155" s="136">
        <f t="shared" si="17"/>
        <v>0</v>
      </c>
      <c r="W155" s="134"/>
      <c r="X155" s="134"/>
      <c r="Y155" s="134"/>
      <c r="Z155" s="134"/>
      <c r="AA155" s="134"/>
      <c r="AB155" s="134"/>
      <c r="AC155" s="134"/>
      <c r="AD155" s="134"/>
      <c r="AE155" s="134"/>
      <c r="AF155" s="134"/>
      <c r="AG155" s="216"/>
      <c r="AH155" s="216"/>
      <c r="AI155" s="134"/>
      <c r="AJ155" s="136">
        <f t="shared" si="20"/>
        <v>0</v>
      </c>
      <c r="AK155" s="138">
        <f t="shared" si="21"/>
        <v>0</v>
      </c>
    </row>
    <row r="156" spans="1:37" s="40" customFormat="1" ht="45.75" customHeight="1" x14ac:dyDescent="0.25">
      <c r="A156" s="131"/>
      <c r="B156" s="141"/>
      <c r="C156" s="132"/>
      <c r="D156" s="133"/>
      <c r="E156" s="139"/>
      <c r="F156" s="212"/>
      <c r="G156" s="134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5">
        <f t="shared" si="18"/>
        <v>0</v>
      </c>
      <c r="S156" s="135">
        <f t="shared" si="19"/>
        <v>0</v>
      </c>
      <c r="T156" s="137"/>
      <c r="U156" s="153">
        <f t="shared" si="16"/>
        <v>0</v>
      </c>
      <c r="V156" s="136">
        <f t="shared" si="17"/>
        <v>0</v>
      </c>
      <c r="W156" s="134"/>
      <c r="X156" s="134"/>
      <c r="Y156" s="134"/>
      <c r="Z156" s="134"/>
      <c r="AA156" s="134"/>
      <c r="AB156" s="134"/>
      <c r="AC156" s="134"/>
      <c r="AD156" s="134"/>
      <c r="AE156" s="134"/>
      <c r="AF156" s="134"/>
      <c r="AG156" s="216"/>
      <c r="AH156" s="216"/>
      <c r="AI156" s="134"/>
      <c r="AJ156" s="136">
        <f t="shared" si="20"/>
        <v>0</v>
      </c>
      <c r="AK156" s="138">
        <f t="shared" si="21"/>
        <v>0</v>
      </c>
    </row>
    <row r="157" spans="1:37" s="40" customFormat="1" ht="45.75" customHeight="1" x14ac:dyDescent="0.25">
      <c r="A157" s="131"/>
      <c r="B157" s="141"/>
      <c r="C157" s="132"/>
      <c r="D157" s="133"/>
      <c r="E157" s="139"/>
      <c r="F157" s="212"/>
      <c r="G157" s="134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5">
        <f t="shared" si="18"/>
        <v>0</v>
      </c>
      <c r="S157" s="135">
        <f t="shared" si="19"/>
        <v>0</v>
      </c>
      <c r="T157" s="137"/>
      <c r="U157" s="153">
        <f t="shared" si="16"/>
        <v>0</v>
      </c>
      <c r="V157" s="136">
        <f t="shared" si="17"/>
        <v>0</v>
      </c>
      <c r="W157" s="134"/>
      <c r="X157" s="134"/>
      <c r="Y157" s="134"/>
      <c r="Z157" s="134"/>
      <c r="AA157" s="134"/>
      <c r="AB157" s="134"/>
      <c r="AC157" s="134"/>
      <c r="AD157" s="134"/>
      <c r="AE157" s="134"/>
      <c r="AF157" s="134"/>
      <c r="AG157" s="216"/>
      <c r="AH157" s="216"/>
      <c r="AI157" s="134"/>
      <c r="AJ157" s="136">
        <f t="shared" si="20"/>
        <v>0</v>
      </c>
      <c r="AK157" s="138">
        <f t="shared" si="21"/>
        <v>0</v>
      </c>
    </row>
    <row r="158" spans="1:37" s="40" customFormat="1" ht="45.75" customHeight="1" x14ac:dyDescent="0.25">
      <c r="A158" s="131"/>
      <c r="B158" s="141"/>
      <c r="C158" s="132"/>
      <c r="D158" s="133"/>
      <c r="E158" s="139"/>
      <c r="F158" s="212"/>
      <c r="G158" s="134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5">
        <f t="shared" si="18"/>
        <v>0</v>
      </c>
      <c r="S158" s="135">
        <f t="shared" si="19"/>
        <v>0</v>
      </c>
      <c r="T158" s="137"/>
      <c r="U158" s="153">
        <f t="shared" si="16"/>
        <v>0</v>
      </c>
      <c r="V158" s="136">
        <f t="shared" si="17"/>
        <v>0</v>
      </c>
      <c r="W158" s="134"/>
      <c r="X158" s="134"/>
      <c r="Y158" s="134"/>
      <c r="Z158" s="134"/>
      <c r="AA158" s="134"/>
      <c r="AB158" s="134"/>
      <c r="AC158" s="134"/>
      <c r="AD158" s="134"/>
      <c r="AE158" s="134"/>
      <c r="AF158" s="134"/>
      <c r="AG158" s="216"/>
      <c r="AH158" s="216"/>
      <c r="AI158" s="134"/>
      <c r="AJ158" s="136">
        <f t="shared" si="20"/>
        <v>0</v>
      </c>
      <c r="AK158" s="138">
        <f t="shared" si="21"/>
        <v>0</v>
      </c>
    </row>
    <row r="159" spans="1:37" s="40" customFormat="1" ht="45.75" customHeight="1" x14ac:dyDescent="0.25">
      <c r="A159" s="131"/>
      <c r="B159" s="141"/>
      <c r="C159" s="132"/>
      <c r="D159" s="133"/>
      <c r="E159" s="139"/>
      <c r="F159" s="212"/>
      <c r="G159" s="134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5">
        <f t="shared" si="18"/>
        <v>0</v>
      </c>
      <c r="S159" s="135">
        <f t="shared" si="19"/>
        <v>0</v>
      </c>
      <c r="T159" s="137"/>
      <c r="U159" s="153">
        <f t="shared" si="16"/>
        <v>0</v>
      </c>
      <c r="V159" s="136">
        <f t="shared" si="17"/>
        <v>0</v>
      </c>
      <c r="W159" s="134"/>
      <c r="X159" s="134"/>
      <c r="Y159" s="134"/>
      <c r="Z159" s="134"/>
      <c r="AA159" s="134"/>
      <c r="AB159" s="134"/>
      <c r="AC159" s="134"/>
      <c r="AD159" s="134"/>
      <c r="AE159" s="134"/>
      <c r="AF159" s="134"/>
      <c r="AG159" s="216"/>
      <c r="AH159" s="216"/>
      <c r="AI159" s="134"/>
      <c r="AJ159" s="136">
        <f t="shared" si="20"/>
        <v>0</v>
      </c>
      <c r="AK159" s="138">
        <f t="shared" si="21"/>
        <v>0</v>
      </c>
    </row>
    <row r="160" spans="1:37" s="40" customFormat="1" ht="45.75" customHeight="1" x14ac:dyDescent="0.25">
      <c r="A160" s="131"/>
      <c r="B160" s="141"/>
      <c r="C160" s="132"/>
      <c r="D160" s="133"/>
      <c r="E160" s="139"/>
      <c r="F160" s="212"/>
      <c r="G160" s="134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5">
        <f t="shared" si="18"/>
        <v>0</v>
      </c>
      <c r="S160" s="135">
        <f t="shared" si="19"/>
        <v>0</v>
      </c>
      <c r="T160" s="137"/>
      <c r="U160" s="153">
        <f t="shared" si="16"/>
        <v>0</v>
      </c>
      <c r="V160" s="136">
        <f t="shared" si="17"/>
        <v>0</v>
      </c>
      <c r="W160" s="134"/>
      <c r="X160" s="134"/>
      <c r="Y160" s="134"/>
      <c r="Z160" s="134"/>
      <c r="AA160" s="134"/>
      <c r="AB160" s="134"/>
      <c r="AC160" s="134"/>
      <c r="AD160" s="134"/>
      <c r="AE160" s="134"/>
      <c r="AF160" s="134"/>
      <c r="AG160" s="216"/>
      <c r="AH160" s="216"/>
      <c r="AI160" s="134"/>
      <c r="AJ160" s="136">
        <f t="shared" si="20"/>
        <v>0</v>
      </c>
      <c r="AK160" s="138">
        <f t="shared" si="21"/>
        <v>0</v>
      </c>
    </row>
    <row r="161" spans="1:37" s="40" customFormat="1" ht="45.75" customHeight="1" x14ac:dyDescent="0.25">
      <c r="A161" s="131"/>
      <c r="B161" s="141"/>
      <c r="C161" s="132"/>
      <c r="D161" s="133"/>
      <c r="E161" s="139"/>
      <c r="F161" s="212"/>
      <c r="G161" s="134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5">
        <f t="shared" si="18"/>
        <v>0</v>
      </c>
      <c r="S161" s="135">
        <f t="shared" si="19"/>
        <v>0</v>
      </c>
      <c r="T161" s="137"/>
      <c r="U161" s="153">
        <f t="shared" si="16"/>
        <v>0</v>
      </c>
      <c r="V161" s="136">
        <f t="shared" si="17"/>
        <v>0</v>
      </c>
      <c r="W161" s="134"/>
      <c r="X161" s="134"/>
      <c r="Y161" s="134"/>
      <c r="Z161" s="134"/>
      <c r="AA161" s="134"/>
      <c r="AB161" s="134"/>
      <c r="AC161" s="134"/>
      <c r="AD161" s="134"/>
      <c r="AE161" s="134"/>
      <c r="AF161" s="134"/>
      <c r="AG161" s="216"/>
      <c r="AH161" s="216"/>
      <c r="AI161" s="134"/>
      <c r="AJ161" s="136">
        <f t="shared" si="20"/>
        <v>0</v>
      </c>
      <c r="AK161" s="138">
        <f t="shared" si="21"/>
        <v>0</v>
      </c>
    </row>
    <row r="162" spans="1:37" s="40" customFormat="1" ht="45.75" customHeight="1" x14ac:dyDescent="0.25">
      <c r="A162" s="131"/>
      <c r="B162" s="141"/>
      <c r="C162" s="132"/>
      <c r="D162" s="133"/>
      <c r="E162" s="139"/>
      <c r="F162" s="212"/>
      <c r="G162" s="134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5">
        <f t="shared" si="18"/>
        <v>0</v>
      </c>
      <c r="S162" s="135">
        <f t="shared" si="19"/>
        <v>0</v>
      </c>
      <c r="T162" s="137"/>
      <c r="U162" s="153">
        <f t="shared" si="16"/>
        <v>0</v>
      </c>
      <c r="V162" s="136">
        <f t="shared" si="17"/>
        <v>0</v>
      </c>
      <c r="W162" s="134"/>
      <c r="X162" s="134"/>
      <c r="Y162" s="134"/>
      <c r="Z162" s="134"/>
      <c r="AA162" s="134"/>
      <c r="AB162" s="134"/>
      <c r="AC162" s="134"/>
      <c r="AD162" s="134"/>
      <c r="AE162" s="134"/>
      <c r="AF162" s="134"/>
      <c r="AG162" s="216"/>
      <c r="AH162" s="216"/>
      <c r="AI162" s="134"/>
      <c r="AJ162" s="136">
        <f t="shared" si="20"/>
        <v>0</v>
      </c>
      <c r="AK162" s="138">
        <f t="shared" si="21"/>
        <v>0</v>
      </c>
    </row>
    <row r="163" spans="1:37" s="40" customFormat="1" ht="45.75" customHeight="1" x14ac:dyDescent="0.25">
      <c r="A163" s="131"/>
      <c r="B163" s="141"/>
      <c r="C163" s="132"/>
      <c r="D163" s="133"/>
      <c r="E163" s="139"/>
      <c r="F163" s="212"/>
      <c r="G163" s="134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5">
        <f t="shared" si="18"/>
        <v>0</v>
      </c>
      <c r="S163" s="135">
        <f t="shared" si="19"/>
        <v>0</v>
      </c>
      <c r="T163" s="137"/>
      <c r="U163" s="153">
        <f t="shared" si="16"/>
        <v>0</v>
      </c>
      <c r="V163" s="136">
        <f t="shared" si="17"/>
        <v>0</v>
      </c>
      <c r="W163" s="134"/>
      <c r="X163" s="134"/>
      <c r="Y163" s="134"/>
      <c r="Z163" s="134"/>
      <c r="AA163" s="134"/>
      <c r="AB163" s="134"/>
      <c r="AC163" s="134"/>
      <c r="AD163" s="134"/>
      <c r="AE163" s="134"/>
      <c r="AF163" s="134"/>
      <c r="AG163" s="216"/>
      <c r="AH163" s="216"/>
      <c r="AI163" s="134"/>
      <c r="AJ163" s="136">
        <f t="shared" si="20"/>
        <v>0</v>
      </c>
      <c r="AK163" s="138">
        <f t="shared" si="21"/>
        <v>0</v>
      </c>
    </row>
    <row r="164" spans="1:37" s="40" customFormat="1" ht="45.75" customHeight="1" x14ac:dyDescent="0.25">
      <c r="A164" s="131"/>
      <c r="B164" s="141"/>
      <c r="C164" s="132"/>
      <c r="D164" s="133"/>
      <c r="E164" s="139"/>
      <c r="F164" s="212"/>
      <c r="G164" s="134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5">
        <f t="shared" si="18"/>
        <v>0</v>
      </c>
      <c r="S164" s="135">
        <f t="shared" si="19"/>
        <v>0</v>
      </c>
      <c r="T164" s="137"/>
      <c r="U164" s="153">
        <f t="shared" si="16"/>
        <v>0</v>
      </c>
      <c r="V164" s="136">
        <f t="shared" si="17"/>
        <v>0</v>
      </c>
      <c r="W164" s="134"/>
      <c r="X164" s="134"/>
      <c r="Y164" s="134"/>
      <c r="Z164" s="134"/>
      <c r="AA164" s="134"/>
      <c r="AB164" s="134"/>
      <c r="AC164" s="134"/>
      <c r="AD164" s="134"/>
      <c r="AE164" s="134"/>
      <c r="AF164" s="134"/>
      <c r="AG164" s="216"/>
      <c r="AH164" s="216"/>
      <c r="AI164" s="134"/>
      <c r="AJ164" s="136">
        <f t="shared" si="20"/>
        <v>0</v>
      </c>
      <c r="AK164" s="138">
        <f t="shared" si="21"/>
        <v>0</v>
      </c>
    </row>
    <row r="165" spans="1:37" s="40" customFormat="1" ht="45.75" customHeight="1" x14ac:dyDescent="0.25">
      <c r="A165" s="131"/>
      <c r="B165" s="141"/>
      <c r="C165" s="132"/>
      <c r="D165" s="133"/>
      <c r="E165" s="139"/>
      <c r="F165" s="212"/>
      <c r="G165" s="134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5">
        <f t="shared" si="18"/>
        <v>0</v>
      </c>
      <c r="S165" s="135">
        <f t="shared" si="19"/>
        <v>0</v>
      </c>
      <c r="T165" s="137"/>
      <c r="U165" s="153">
        <f t="shared" si="16"/>
        <v>0</v>
      </c>
      <c r="V165" s="136">
        <f t="shared" si="17"/>
        <v>0</v>
      </c>
      <c r="W165" s="134"/>
      <c r="X165" s="134"/>
      <c r="Y165" s="134"/>
      <c r="Z165" s="134"/>
      <c r="AA165" s="134"/>
      <c r="AB165" s="134"/>
      <c r="AC165" s="134"/>
      <c r="AD165" s="134"/>
      <c r="AE165" s="134"/>
      <c r="AF165" s="134"/>
      <c r="AG165" s="216"/>
      <c r="AH165" s="216"/>
      <c r="AI165" s="134"/>
      <c r="AJ165" s="136">
        <f t="shared" si="20"/>
        <v>0</v>
      </c>
      <c r="AK165" s="138">
        <f t="shared" si="21"/>
        <v>0</v>
      </c>
    </row>
    <row r="166" spans="1:37" s="40" customFormat="1" ht="45.75" customHeight="1" x14ac:dyDescent="0.25">
      <c r="A166" s="131"/>
      <c r="B166" s="141"/>
      <c r="C166" s="132"/>
      <c r="D166" s="133"/>
      <c r="E166" s="139"/>
      <c r="F166" s="212"/>
      <c r="G166" s="134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5">
        <f t="shared" si="18"/>
        <v>0</v>
      </c>
      <c r="S166" s="135">
        <f t="shared" si="19"/>
        <v>0</v>
      </c>
      <c r="T166" s="137"/>
      <c r="U166" s="153">
        <f t="shared" si="16"/>
        <v>0</v>
      </c>
      <c r="V166" s="136">
        <f t="shared" si="17"/>
        <v>0</v>
      </c>
      <c r="W166" s="134"/>
      <c r="X166" s="134"/>
      <c r="Y166" s="134"/>
      <c r="Z166" s="134"/>
      <c r="AA166" s="134"/>
      <c r="AB166" s="134"/>
      <c r="AC166" s="134"/>
      <c r="AD166" s="134"/>
      <c r="AE166" s="134"/>
      <c r="AF166" s="134"/>
      <c r="AG166" s="216"/>
      <c r="AH166" s="216"/>
      <c r="AI166" s="134"/>
      <c r="AJ166" s="136">
        <f t="shared" si="20"/>
        <v>0</v>
      </c>
      <c r="AK166" s="138">
        <f t="shared" si="21"/>
        <v>0</v>
      </c>
    </row>
    <row r="167" spans="1:37" s="40" customFormat="1" ht="45.75" customHeight="1" x14ac:dyDescent="0.25">
      <c r="A167" s="131"/>
      <c r="B167" s="141"/>
      <c r="C167" s="132"/>
      <c r="D167" s="133"/>
      <c r="E167" s="139"/>
      <c r="F167" s="212"/>
      <c r="G167" s="134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5">
        <f t="shared" si="18"/>
        <v>0</v>
      </c>
      <c r="S167" s="135">
        <f t="shared" si="19"/>
        <v>0</v>
      </c>
      <c r="T167" s="137"/>
      <c r="U167" s="153">
        <f t="shared" si="16"/>
        <v>0</v>
      </c>
      <c r="V167" s="136">
        <f t="shared" si="17"/>
        <v>0</v>
      </c>
      <c r="W167" s="134"/>
      <c r="X167" s="134"/>
      <c r="Y167" s="134"/>
      <c r="Z167" s="134"/>
      <c r="AA167" s="134"/>
      <c r="AB167" s="134"/>
      <c r="AC167" s="134"/>
      <c r="AD167" s="134"/>
      <c r="AE167" s="134"/>
      <c r="AF167" s="134"/>
      <c r="AG167" s="216"/>
      <c r="AH167" s="216"/>
      <c r="AI167" s="134"/>
      <c r="AJ167" s="136">
        <f t="shared" si="20"/>
        <v>0</v>
      </c>
      <c r="AK167" s="138">
        <f t="shared" si="21"/>
        <v>0</v>
      </c>
    </row>
    <row r="168" spans="1:37" s="40" customFormat="1" ht="45.75" customHeight="1" x14ac:dyDescent="0.25">
      <c r="A168" s="131"/>
      <c r="B168" s="141"/>
      <c r="C168" s="132"/>
      <c r="D168" s="133"/>
      <c r="E168" s="139"/>
      <c r="F168" s="212"/>
      <c r="G168" s="134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5">
        <f t="shared" si="18"/>
        <v>0</v>
      </c>
      <c r="S168" s="135">
        <f t="shared" si="19"/>
        <v>0</v>
      </c>
      <c r="T168" s="137"/>
      <c r="U168" s="153">
        <f t="shared" si="16"/>
        <v>0</v>
      </c>
      <c r="V168" s="136">
        <f t="shared" si="17"/>
        <v>0</v>
      </c>
      <c r="W168" s="134"/>
      <c r="X168" s="134"/>
      <c r="Y168" s="134"/>
      <c r="Z168" s="134"/>
      <c r="AA168" s="134"/>
      <c r="AB168" s="134"/>
      <c r="AC168" s="134"/>
      <c r="AD168" s="134"/>
      <c r="AE168" s="134"/>
      <c r="AF168" s="134"/>
      <c r="AG168" s="216"/>
      <c r="AH168" s="216"/>
      <c r="AI168" s="134"/>
      <c r="AJ168" s="136">
        <f t="shared" si="20"/>
        <v>0</v>
      </c>
      <c r="AK168" s="138">
        <f t="shared" si="21"/>
        <v>0</v>
      </c>
    </row>
    <row r="169" spans="1:37" s="40" customFormat="1" ht="45.75" customHeight="1" x14ac:dyDescent="0.25">
      <c r="A169" s="131"/>
      <c r="B169" s="141"/>
      <c r="C169" s="132"/>
      <c r="D169" s="133"/>
      <c r="E169" s="139"/>
      <c r="F169" s="212"/>
      <c r="G169" s="134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5">
        <f t="shared" si="18"/>
        <v>0</v>
      </c>
      <c r="S169" s="135">
        <f t="shared" si="19"/>
        <v>0</v>
      </c>
      <c r="T169" s="137"/>
      <c r="U169" s="153">
        <f t="shared" si="16"/>
        <v>0</v>
      </c>
      <c r="V169" s="136">
        <f t="shared" si="17"/>
        <v>0</v>
      </c>
      <c r="W169" s="134"/>
      <c r="X169" s="134"/>
      <c r="Y169" s="134"/>
      <c r="Z169" s="134"/>
      <c r="AA169" s="134"/>
      <c r="AB169" s="134"/>
      <c r="AC169" s="134"/>
      <c r="AD169" s="134"/>
      <c r="AE169" s="134"/>
      <c r="AF169" s="134"/>
      <c r="AG169" s="216"/>
      <c r="AH169" s="216"/>
      <c r="AI169" s="134"/>
      <c r="AJ169" s="136">
        <f t="shared" si="20"/>
        <v>0</v>
      </c>
      <c r="AK169" s="138">
        <f t="shared" si="21"/>
        <v>0</v>
      </c>
    </row>
    <row r="170" spans="1:37" s="40" customFormat="1" ht="45.75" customHeight="1" x14ac:dyDescent="0.25">
      <c r="A170" s="131"/>
      <c r="B170" s="141"/>
      <c r="C170" s="132"/>
      <c r="D170" s="133"/>
      <c r="E170" s="139"/>
      <c r="F170" s="212"/>
      <c r="G170" s="134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5">
        <f t="shared" si="18"/>
        <v>0</v>
      </c>
      <c r="S170" s="135">
        <f t="shared" si="19"/>
        <v>0</v>
      </c>
      <c r="T170" s="137"/>
      <c r="U170" s="153">
        <f t="shared" si="16"/>
        <v>0</v>
      </c>
      <c r="V170" s="136">
        <f t="shared" si="17"/>
        <v>0</v>
      </c>
      <c r="W170" s="134"/>
      <c r="X170" s="134"/>
      <c r="Y170" s="134"/>
      <c r="Z170" s="134"/>
      <c r="AA170" s="134"/>
      <c r="AB170" s="134"/>
      <c r="AC170" s="134"/>
      <c r="AD170" s="134"/>
      <c r="AE170" s="134"/>
      <c r="AF170" s="134"/>
      <c r="AG170" s="216"/>
      <c r="AH170" s="216"/>
      <c r="AI170" s="134"/>
      <c r="AJ170" s="136">
        <f t="shared" si="20"/>
        <v>0</v>
      </c>
      <c r="AK170" s="138">
        <f t="shared" si="21"/>
        <v>0</v>
      </c>
    </row>
    <row r="171" spans="1:37" s="40" customFormat="1" ht="45.75" customHeight="1" x14ac:dyDescent="0.25">
      <c r="A171" s="131"/>
      <c r="B171" s="141"/>
      <c r="C171" s="132"/>
      <c r="D171" s="133"/>
      <c r="E171" s="139"/>
      <c r="F171" s="212"/>
      <c r="G171" s="134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5">
        <f t="shared" si="18"/>
        <v>0</v>
      </c>
      <c r="S171" s="135">
        <f t="shared" si="19"/>
        <v>0</v>
      </c>
      <c r="T171" s="137"/>
      <c r="U171" s="153">
        <f t="shared" si="16"/>
        <v>0</v>
      </c>
      <c r="V171" s="136">
        <f t="shared" si="17"/>
        <v>0</v>
      </c>
      <c r="W171" s="134"/>
      <c r="X171" s="134"/>
      <c r="Y171" s="134"/>
      <c r="Z171" s="134"/>
      <c r="AA171" s="134"/>
      <c r="AB171" s="134"/>
      <c r="AC171" s="134"/>
      <c r="AD171" s="134"/>
      <c r="AE171" s="134"/>
      <c r="AF171" s="134"/>
      <c r="AG171" s="216"/>
      <c r="AH171" s="216"/>
      <c r="AI171" s="134"/>
      <c r="AJ171" s="136">
        <f t="shared" si="20"/>
        <v>0</v>
      </c>
      <c r="AK171" s="138">
        <f t="shared" si="21"/>
        <v>0</v>
      </c>
    </row>
    <row r="172" spans="1:37" s="40" customFormat="1" ht="45.75" customHeight="1" x14ac:dyDescent="0.25">
      <c r="A172" s="131"/>
      <c r="B172" s="141"/>
      <c r="C172" s="132"/>
      <c r="D172" s="133"/>
      <c r="E172" s="139"/>
      <c r="F172" s="212"/>
      <c r="G172" s="134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5">
        <f t="shared" si="18"/>
        <v>0</v>
      </c>
      <c r="S172" s="135">
        <f t="shared" si="19"/>
        <v>0</v>
      </c>
      <c r="T172" s="137"/>
      <c r="U172" s="153">
        <f t="shared" si="16"/>
        <v>0</v>
      </c>
      <c r="V172" s="136">
        <f t="shared" si="17"/>
        <v>0</v>
      </c>
      <c r="W172" s="134"/>
      <c r="X172" s="134"/>
      <c r="Y172" s="134"/>
      <c r="Z172" s="134"/>
      <c r="AA172" s="134"/>
      <c r="AB172" s="134"/>
      <c r="AC172" s="134"/>
      <c r="AD172" s="134"/>
      <c r="AE172" s="134"/>
      <c r="AF172" s="134"/>
      <c r="AG172" s="216"/>
      <c r="AH172" s="216"/>
      <c r="AI172" s="134"/>
      <c r="AJ172" s="136">
        <f t="shared" si="20"/>
        <v>0</v>
      </c>
      <c r="AK172" s="138">
        <f t="shared" si="21"/>
        <v>0</v>
      </c>
    </row>
    <row r="173" spans="1:37" s="40" customFormat="1" ht="45.75" customHeight="1" x14ac:dyDescent="0.25">
      <c r="A173" s="131"/>
      <c r="B173" s="141"/>
      <c r="C173" s="132"/>
      <c r="D173" s="133"/>
      <c r="E173" s="139"/>
      <c r="F173" s="212"/>
      <c r="G173" s="134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5">
        <f t="shared" si="18"/>
        <v>0</v>
      </c>
      <c r="S173" s="135">
        <f t="shared" si="19"/>
        <v>0</v>
      </c>
      <c r="T173" s="137"/>
      <c r="U173" s="153">
        <f t="shared" si="16"/>
        <v>0</v>
      </c>
      <c r="V173" s="136">
        <f t="shared" si="17"/>
        <v>0</v>
      </c>
      <c r="W173" s="134"/>
      <c r="X173" s="134"/>
      <c r="Y173" s="134"/>
      <c r="Z173" s="134"/>
      <c r="AA173" s="134"/>
      <c r="AB173" s="134"/>
      <c r="AC173" s="134"/>
      <c r="AD173" s="134"/>
      <c r="AE173" s="134"/>
      <c r="AF173" s="134"/>
      <c r="AG173" s="216"/>
      <c r="AH173" s="216"/>
      <c r="AI173" s="134"/>
      <c r="AJ173" s="136">
        <f t="shared" si="20"/>
        <v>0</v>
      </c>
      <c r="AK173" s="138">
        <f t="shared" si="21"/>
        <v>0</v>
      </c>
    </row>
    <row r="174" spans="1:37" s="40" customFormat="1" ht="45.75" customHeight="1" x14ac:dyDescent="0.25">
      <c r="A174" s="131"/>
      <c r="B174" s="141"/>
      <c r="C174" s="132"/>
      <c r="D174" s="133"/>
      <c r="E174" s="139"/>
      <c r="F174" s="212"/>
      <c r="G174" s="134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5">
        <f t="shared" si="18"/>
        <v>0</v>
      </c>
      <c r="S174" s="135">
        <f t="shared" si="19"/>
        <v>0</v>
      </c>
      <c r="T174" s="137"/>
      <c r="U174" s="153">
        <f t="shared" si="16"/>
        <v>0</v>
      </c>
      <c r="V174" s="136">
        <f t="shared" si="17"/>
        <v>0</v>
      </c>
      <c r="W174" s="134"/>
      <c r="X174" s="134"/>
      <c r="Y174" s="134"/>
      <c r="Z174" s="134"/>
      <c r="AA174" s="134"/>
      <c r="AB174" s="134"/>
      <c r="AC174" s="134"/>
      <c r="AD174" s="134"/>
      <c r="AE174" s="134"/>
      <c r="AF174" s="134"/>
      <c r="AG174" s="216"/>
      <c r="AH174" s="216"/>
      <c r="AI174" s="134"/>
      <c r="AJ174" s="136">
        <f t="shared" si="20"/>
        <v>0</v>
      </c>
      <c r="AK174" s="138">
        <f t="shared" si="21"/>
        <v>0</v>
      </c>
    </row>
    <row r="175" spans="1:37" s="40" customFormat="1" ht="45.75" customHeight="1" x14ac:dyDescent="0.25">
      <c r="A175" s="131"/>
      <c r="B175" s="141"/>
      <c r="C175" s="132"/>
      <c r="D175" s="133"/>
      <c r="E175" s="139"/>
      <c r="F175" s="212"/>
      <c r="G175" s="134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5">
        <f t="shared" si="18"/>
        <v>0</v>
      </c>
      <c r="S175" s="135">
        <f t="shared" si="19"/>
        <v>0</v>
      </c>
      <c r="T175" s="137"/>
      <c r="U175" s="153">
        <f t="shared" si="16"/>
        <v>0</v>
      </c>
      <c r="V175" s="136">
        <f t="shared" si="17"/>
        <v>0</v>
      </c>
      <c r="W175" s="134"/>
      <c r="X175" s="134"/>
      <c r="Y175" s="134"/>
      <c r="Z175" s="134"/>
      <c r="AA175" s="134"/>
      <c r="AB175" s="134"/>
      <c r="AC175" s="134"/>
      <c r="AD175" s="134"/>
      <c r="AE175" s="134"/>
      <c r="AF175" s="134"/>
      <c r="AG175" s="216"/>
      <c r="AH175" s="216"/>
      <c r="AI175" s="134"/>
      <c r="AJ175" s="136">
        <f t="shared" si="20"/>
        <v>0</v>
      </c>
      <c r="AK175" s="138">
        <f t="shared" si="21"/>
        <v>0</v>
      </c>
    </row>
    <row r="176" spans="1:37" s="40" customFormat="1" ht="45.75" customHeight="1" x14ac:dyDescent="0.25">
      <c r="A176" s="131"/>
      <c r="B176" s="141"/>
      <c r="C176" s="132"/>
      <c r="D176" s="133"/>
      <c r="E176" s="139"/>
      <c r="F176" s="212"/>
      <c r="G176" s="134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5">
        <f t="shared" si="18"/>
        <v>0</v>
      </c>
      <c r="S176" s="135">
        <f t="shared" si="19"/>
        <v>0</v>
      </c>
      <c r="T176" s="137"/>
      <c r="U176" s="153">
        <f t="shared" si="16"/>
        <v>0</v>
      </c>
      <c r="V176" s="136">
        <f t="shared" si="17"/>
        <v>0</v>
      </c>
      <c r="W176" s="134"/>
      <c r="X176" s="134"/>
      <c r="Y176" s="134"/>
      <c r="Z176" s="134"/>
      <c r="AA176" s="134"/>
      <c r="AB176" s="134"/>
      <c r="AC176" s="134"/>
      <c r="AD176" s="134"/>
      <c r="AE176" s="134"/>
      <c r="AF176" s="134"/>
      <c r="AG176" s="216"/>
      <c r="AH176" s="216"/>
      <c r="AI176" s="134"/>
      <c r="AJ176" s="136">
        <f t="shared" si="20"/>
        <v>0</v>
      </c>
      <c r="AK176" s="138">
        <f t="shared" si="21"/>
        <v>0</v>
      </c>
    </row>
    <row r="177" spans="1:37" s="40" customFormat="1" ht="45.75" customHeight="1" x14ac:dyDescent="0.25">
      <c r="A177" s="131"/>
      <c r="B177" s="141"/>
      <c r="C177" s="132"/>
      <c r="D177" s="133"/>
      <c r="E177" s="139"/>
      <c r="F177" s="212"/>
      <c r="G177" s="134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5">
        <f t="shared" si="18"/>
        <v>0</v>
      </c>
      <c r="S177" s="135">
        <f t="shared" si="19"/>
        <v>0</v>
      </c>
      <c r="T177" s="137"/>
      <c r="U177" s="153">
        <f t="shared" si="16"/>
        <v>0</v>
      </c>
      <c r="V177" s="136">
        <f t="shared" si="17"/>
        <v>0</v>
      </c>
      <c r="W177" s="134"/>
      <c r="X177" s="134"/>
      <c r="Y177" s="134"/>
      <c r="Z177" s="134"/>
      <c r="AA177" s="134"/>
      <c r="AB177" s="134"/>
      <c r="AC177" s="134"/>
      <c r="AD177" s="134"/>
      <c r="AE177" s="134"/>
      <c r="AF177" s="134"/>
      <c r="AG177" s="216"/>
      <c r="AH177" s="216"/>
      <c r="AI177" s="134"/>
      <c r="AJ177" s="136">
        <f t="shared" si="20"/>
        <v>0</v>
      </c>
      <c r="AK177" s="138">
        <f t="shared" si="21"/>
        <v>0</v>
      </c>
    </row>
    <row r="178" spans="1:37" s="40" customFormat="1" ht="45.75" customHeight="1" x14ac:dyDescent="0.25">
      <c r="A178" s="131"/>
      <c r="B178" s="141"/>
      <c r="C178" s="132"/>
      <c r="D178" s="133"/>
      <c r="E178" s="139"/>
      <c r="F178" s="212"/>
      <c r="G178" s="134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5">
        <f t="shared" si="18"/>
        <v>0</v>
      </c>
      <c r="S178" s="135">
        <f t="shared" si="19"/>
        <v>0</v>
      </c>
      <c r="T178" s="137"/>
      <c r="U178" s="153">
        <f t="shared" si="16"/>
        <v>0</v>
      </c>
      <c r="V178" s="136">
        <f t="shared" si="17"/>
        <v>0</v>
      </c>
      <c r="W178" s="134"/>
      <c r="X178" s="134"/>
      <c r="Y178" s="134"/>
      <c r="Z178" s="134"/>
      <c r="AA178" s="134"/>
      <c r="AB178" s="134"/>
      <c r="AC178" s="134"/>
      <c r="AD178" s="134"/>
      <c r="AE178" s="134"/>
      <c r="AF178" s="134"/>
      <c r="AG178" s="216"/>
      <c r="AH178" s="216"/>
      <c r="AI178" s="134"/>
      <c r="AJ178" s="136">
        <f t="shared" si="20"/>
        <v>0</v>
      </c>
      <c r="AK178" s="138">
        <f t="shared" si="21"/>
        <v>0</v>
      </c>
    </row>
    <row r="179" spans="1:37" s="40" customFormat="1" ht="45.75" customHeight="1" x14ac:dyDescent="0.25">
      <c r="A179" s="131"/>
      <c r="B179" s="141"/>
      <c r="C179" s="132"/>
      <c r="D179" s="133"/>
      <c r="E179" s="139"/>
      <c r="F179" s="212"/>
      <c r="G179" s="134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5">
        <f t="shared" si="18"/>
        <v>0</v>
      </c>
      <c r="S179" s="135">
        <f t="shared" si="19"/>
        <v>0</v>
      </c>
      <c r="T179" s="137"/>
      <c r="U179" s="153">
        <f t="shared" si="16"/>
        <v>0</v>
      </c>
      <c r="V179" s="136">
        <f t="shared" si="17"/>
        <v>0</v>
      </c>
      <c r="W179" s="134"/>
      <c r="X179" s="134"/>
      <c r="Y179" s="134"/>
      <c r="Z179" s="134"/>
      <c r="AA179" s="134"/>
      <c r="AB179" s="134"/>
      <c r="AC179" s="134"/>
      <c r="AD179" s="134"/>
      <c r="AE179" s="134"/>
      <c r="AF179" s="134"/>
      <c r="AG179" s="216"/>
      <c r="AH179" s="216"/>
      <c r="AI179" s="134"/>
      <c r="AJ179" s="136">
        <f t="shared" si="20"/>
        <v>0</v>
      </c>
      <c r="AK179" s="138">
        <f t="shared" si="21"/>
        <v>0</v>
      </c>
    </row>
    <row r="180" spans="1:37" s="40" customFormat="1" ht="45.75" customHeight="1" x14ac:dyDescent="0.25">
      <c r="A180" s="131"/>
      <c r="B180" s="141"/>
      <c r="C180" s="132"/>
      <c r="D180" s="133"/>
      <c r="E180" s="139"/>
      <c r="F180" s="212"/>
      <c r="G180" s="134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5">
        <f t="shared" si="18"/>
        <v>0</v>
      </c>
      <c r="S180" s="135">
        <f t="shared" si="19"/>
        <v>0</v>
      </c>
      <c r="T180" s="137"/>
      <c r="U180" s="153">
        <f t="shared" si="16"/>
        <v>0</v>
      </c>
      <c r="V180" s="136">
        <f t="shared" si="17"/>
        <v>0</v>
      </c>
      <c r="W180" s="134"/>
      <c r="X180" s="134"/>
      <c r="Y180" s="134"/>
      <c r="Z180" s="134"/>
      <c r="AA180" s="134"/>
      <c r="AB180" s="134"/>
      <c r="AC180" s="134"/>
      <c r="AD180" s="134"/>
      <c r="AE180" s="134"/>
      <c r="AF180" s="134"/>
      <c r="AG180" s="216"/>
      <c r="AH180" s="216"/>
      <c r="AI180" s="134"/>
      <c r="AJ180" s="136">
        <f t="shared" si="20"/>
        <v>0</v>
      </c>
      <c r="AK180" s="138">
        <f t="shared" si="21"/>
        <v>0</v>
      </c>
    </row>
    <row r="181" spans="1:37" s="40" customFormat="1" ht="45.75" customHeight="1" x14ac:dyDescent="0.25">
      <c r="A181" s="131"/>
      <c r="B181" s="141"/>
      <c r="C181" s="132"/>
      <c r="D181" s="133"/>
      <c r="E181" s="139"/>
      <c r="F181" s="212"/>
      <c r="G181" s="134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5">
        <f t="shared" si="18"/>
        <v>0</v>
      </c>
      <c r="S181" s="135">
        <f t="shared" si="19"/>
        <v>0</v>
      </c>
      <c r="T181" s="137"/>
      <c r="U181" s="153">
        <f t="shared" si="16"/>
        <v>0</v>
      </c>
      <c r="V181" s="136">
        <f t="shared" si="17"/>
        <v>0</v>
      </c>
      <c r="W181" s="134"/>
      <c r="X181" s="134"/>
      <c r="Y181" s="134"/>
      <c r="Z181" s="134"/>
      <c r="AA181" s="134"/>
      <c r="AB181" s="134"/>
      <c r="AC181" s="134"/>
      <c r="AD181" s="134"/>
      <c r="AE181" s="134"/>
      <c r="AF181" s="134"/>
      <c r="AG181" s="216"/>
      <c r="AH181" s="216"/>
      <c r="AI181" s="134"/>
      <c r="AJ181" s="136">
        <f t="shared" si="20"/>
        <v>0</v>
      </c>
      <c r="AK181" s="138">
        <f t="shared" si="21"/>
        <v>0</v>
      </c>
    </row>
    <row r="182" spans="1:37" s="40" customFormat="1" ht="45.75" customHeight="1" x14ac:dyDescent="0.25">
      <c r="A182" s="140"/>
      <c r="B182" s="141"/>
      <c r="C182" s="132"/>
      <c r="D182" s="133"/>
      <c r="E182" s="139"/>
      <c r="F182" s="212"/>
      <c r="G182" s="134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5">
        <f t="shared" si="18"/>
        <v>0</v>
      </c>
      <c r="S182" s="135">
        <f t="shared" si="19"/>
        <v>0</v>
      </c>
      <c r="T182" s="137"/>
      <c r="U182" s="153">
        <f t="shared" si="16"/>
        <v>0</v>
      </c>
      <c r="V182" s="136">
        <f t="shared" si="17"/>
        <v>0</v>
      </c>
      <c r="W182" s="134"/>
      <c r="X182" s="134"/>
      <c r="Y182" s="134"/>
      <c r="Z182" s="134"/>
      <c r="AA182" s="134"/>
      <c r="AB182" s="134"/>
      <c r="AC182" s="134"/>
      <c r="AD182" s="134"/>
      <c r="AE182" s="134"/>
      <c r="AF182" s="134"/>
      <c r="AG182" s="216"/>
      <c r="AH182" s="216"/>
      <c r="AI182" s="134"/>
      <c r="AJ182" s="136">
        <f t="shared" si="20"/>
        <v>0</v>
      </c>
      <c r="AK182" s="138">
        <f t="shared" si="21"/>
        <v>0</v>
      </c>
    </row>
    <row r="183" spans="1:37" s="40" customFormat="1" ht="45.75" customHeight="1" x14ac:dyDescent="0.25">
      <c r="A183" s="140"/>
      <c r="B183" s="141"/>
      <c r="C183" s="132"/>
      <c r="D183" s="133"/>
      <c r="E183" s="139"/>
      <c r="F183" s="212"/>
      <c r="G183" s="134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5">
        <f t="shared" si="18"/>
        <v>0</v>
      </c>
      <c r="S183" s="135">
        <f t="shared" si="19"/>
        <v>0</v>
      </c>
      <c r="T183" s="137"/>
      <c r="U183" s="153">
        <f t="shared" si="16"/>
        <v>0</v>
      </c>
      <c r="V183" s="136">
        <f t="shared" si="17"/>
        <v>0</v>
      </c>
      <c r="W183" s="134"/>
      <c r="X183" s="134"/>
      <c r="Y183" s="134"/>
      <c r="Z183" s="134"/>
      <c r="AA183" s="134"/>
      <c r="AB183" s="134"/>
      <c r="AC183" s="134"/>
      <c r="AD183" s="134"/>
      <c r="AE183" s="134"/>
      <c r="AF183" s="134"/>
      <c r="AG183" s="216"/>
      <c r="AH183" s="216"/>
      <c r="AI183" s="134"/>
      <c r="AJ183" s="136">
        <f t="shared" si="20"/>
        <v>0</v>
      </c>
      <c r="AK183" s="138">
        <f t="shared" si="21"/>
        <v>0</v>
      </c>
    </row>
    <row r="184" spans="1:37" s="40" customFormat="1" ht="45.75" customHeight="1" x14ac:dyDescent="0.25">
      <c r="A184" s="140"/>
      <c r="B184" s="141"/>
      <c r="C184" s="132"/>
      <c r="D184" s="133"/>
      <c r="E184" s="139"/>
      <c r="F184" s="212"/>
      <c r="G184" s="134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5">
        <f t="shared" si="18"/>
        <v>0</v>
      </c>
      <c r="S184" s="135">
        <f t="shared" si="19"/>
        <v>0</v>
      </c>
      <c r="T184" s="137"/>
      <c r="U184" s="153">
        <f t="shared" si="16"/>
        <v>0</v>
      </c>
      <c r="V184" s="136">
        <f t="shared" si="17"/>
        <v>0</v>
      </c>
      <c r="W184" s="134"/>
      <c r="X184" s="134"/>
      <c r="Y184" s="134"/>
      <c r="Z184" s="134"/>
      <c r="AA184" s="134"/>
      <c r="AB184" s="134"/>
      <c r="AC184" s="134"/>
      <c r="AD184" s="134"/>
      <c r="AE184" s="134"/>
      <c r="AF184" s="134"/>
      <c r="AG184" s="216"/>
      <c r="AH184" s="216"/>
      <c r="AI184" s="134"/>
      <c r="AJ184" s="136">
        <f t="shared" si="20"/>
        <v>0</v>
      </c>
      <c r="AK184" s="138">
        <f t="shared" si="21"/>
        <v>0</v>
      </c>
    </row>
    <row r="185" spans="1:37" s="40" customFormat="1" ht="45.75" customHeight="1" x14ac:dyDescent="0.25">
      <c r="A185" s="140"/>
      <c r="B185" s="141"/>
      <c r="C185" s="132"/>
      <c r="D185" s="133"/>
      <c r="E185" s="139"/>
      <c r="F185" s="212"/>
      <c r="G185" s="134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5">
        <f t="shared" si="18"/>
        <v>0</v>
      </c>
      <c r="S185" s="135">
        <f t="shared" si="19"/>
        <v>0</v>
      </c>
      <c r="T185" s="137"/>
      <c r="U185" s="153">
        <f t="shared" si="16"/>
        <v>0</v>
      </c>
      <c r="V185" s="136">
        <f t="shared" si="17"/>
        <v>0</v>
      </c>
      <c r="W185" s="134"/>
      <c r="X185" s="134"/>
      <c r="Y185" s="134"/>
      <c r="Z185" s="134"/>
      <c r="AA185" s="134"/>
      <c r="AB185" s="134"/>
      <c r="AC185" s="134"/>
      <c r="AD185" s="134"/>
      <c r="AE185" s="134"/>
      <c r="AF185" s="134"/>
      <c r="AG185" s="216"/>
      <c r="AH185" s="216"/>
      <c r="AI185" s="134"/>
      <c r="AJ185" s="136">
        <f t="shared" si="20"/>
        <v>0</v>
      </c>
      <c r="AK185" s="138">
        <f t="shared" si="21"/>
        <v>0</v>
      </c>
    </row>
    <row r="186" spans="1:37" s="40" customFormat="1" ht="45.75" customHeight="1" x14ac:dyDescent="0.25">
      <c r="A186" s="140"/>
      <c r="B186" s="141"/>
      <c r="C186" s="132"/>
      <c r="D186" s="133"/>
      <c r="E186" s="139"/>
      <c r="F186" s="212"/>
      <c r="G186" s="134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5">
        <f t="shared" si="18"/>
        <v>0</v>
      </c>
      <c r="S186" s="135">
        <f t="shared" si="19"/>
        <v>0</v>
      </c>
      <c r="T186" s="137"/>
      <c r="U186" s="153">
        <f t="shared" si="16"/>
        <v>0</v>
      </c>
      <c r="V186" s="136">
        <f t="shared" si="17"/>
        <v>0</v>
      </c>
      <c r="W186" s="134"/>
      <c r="X186" s="134"/>
      <c r="Y186" s="134"/>
      <c r="Z186" s="134"/>
      <c r="AA186" s="134"/>
      <c r="AB186" s="134"/>
      <c r="AC186" s="134"/>
      <c r="AD186" s="134"/>
      <c r="AE186" s="134"/>
      <c r="AF186" s="134"/>
      <c r="AG186" s="216"/>
      <c r="AH186" s="216"/>
      <c r="AI186" s="134"/>
      <c r="AJ186" s="136">
        <f t="shared" si="20"/>
        <v>0</v>
      </c>
      <c r="AK186" s="138">
        <f t="shared" si="21"/>
        <v>0</v>
      </c>
    </row>
    <row r="187" spans="1:37" s="40" customFormat="1" ht="45.75" customHeight="1" x14ac:dyDescent="0.25">
      <c r="A187" s="140"/>
      <c r="B187" s="141"/>
      <c r="C187" s="132"/>
      <c r="D187" s="133"/>
      <c r="E187" s="139"/>
      <c r="F187" s="212"/>
      <c r="G187" s="134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5">
        <f t="shared" si="18"/>
        <v>0</v>
      </c>
      <c r="S187" s="135">
        <f t="shared" si="19"/>
        <v>0</v>
      </c>
      <c r="T187" s="137"/>
      <c r="U187" s="153">
        <f t="shared" si="16"/>
        <v>0</v>
      </c>
      <c r="V187" s="136">
        <f t="shared" si="17"/>
        <v>0</v>
      </c>
      <c r="W187" s="134"/>
      <c r="X187" s="134"/>
      <c r="Y187" s="134"/>
      <c r="Z187" s="134"/>
      <c r="AA187" s="134"/>
      <c r="AB187" s="134"/>
      <c r="AC187" s="134"/>
      <c r="AD187" s="134"/>
      <c r="AE187" s="134"/>
      <c r="AF187" s="134"/>
      <c r="AG187" s="216"/>
      <c r="AH187" s="216"/>
      <c r="AI187" s="134"/>
      <c r="AJ187" s="136">
        <f t="shared" si="20"/>
        <v>0</v>
      </c>
      <c r="AK187" s="138">
        <f t="shared" si="21"/>
        <v>0</v>
      </c>
    </row>
    <row r="188" spans="1:37" s="40" customFormat="1" ht="45.75" customHeight="1" x14ac:dyDescent="0.25">
      <c r="A188" s="140"/>
      <c r="B188" s="141"/>
      <c r="C188" s="132"/>
      <c r="D188" s="133"/>
      <c r="E188" s="139"/>
      <c r="F188" s="212"/>
      <c r="G188" s="134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5">
        <f t="shared" si="18"/>
        <v>0</v>
      </c>
      <c r="S188" s="135">
        <f t="shared" si="19"/>
        <v>0</v>
      </c>
      <c r="T188" s="137"/>
      <c r="U188" s="153">
        <f t="shared" si="16"/>
        <v>0</v>
      </c>
      <c r="V188" s="136">
        <f t="shared" si="17"/>
        <v>0</v>
      </c>
      <c r="W188" s="134"/>
      <c r="X188" s="134"/>
      <c r="Y188" s="134"/>
      <c r="Z188" s="134"/>
      <c r="AA188" s="134"/>
      <c r="AB188" s="134"/>
      <c r="AC188" s="134"/>
      <c r="AD188" s="134"/>
      <c r="AE188" s="134"/>
      <c r="AF188" s="134"/>
      <c r="AG188" s="216"/>
      <c r="AH188" s="216"/>
      <c r="AI188" s="134"/>
      <c r="AJ188" s="136">
        <f t="shared" si="20"/>
        <v>0</v>
      </c>
      <c r="AK188" s="138">
        <f t="shared" si="21"/>
        <v>0</v>
      </c>
    </row>
    <row r="189" spans="1:37" s="40" customFormat="1" ht="45.75" customHeight="1" x14ac:dyDescent="0.25">
      <c r="A189" s="140"/>
      <c r="B189" s="141"/>
      <c r="C189" s="132"/>
      <c r="D189" s="133"/>
      <c r="E189" s="139"/>
      <c r="F189" s="212"/>
      <c r="G189" s="134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5">
        <f t="shared" si="18"/>
        <v>0</v>
      </c>
      <c r="S189" s="135">
        <f t="shared" si="19"/>
        <v>0</v>
      </c>
      <c r="T189" s="137"/>
      <c r="U189" s="153">
        <f t="shared" si="16"/>
        <v>0</v>
      </c>
      <c r="V189" s="136">
        <f t="shared" si="17"/>
        <v>0</v>
      </c>
      <c r="W189" s="134"/>
      <c r="X189" s="134"/>
      <c r="Y189" s="134"/>
      <c r="Z189" s="134"/>
      <c r="AA189" s="134"/>
      <c r="AB189" s="134"/>
      <c r="AC189" s="134"/>
      <c r="AD189" s="134"/>
      <c r="AE189" s="134"/>
      <c r="AF189" s="134"/>
      <c r="AG189" s="216"/>
      <c r="AH189" s="216"/>
      <c r="AI189" s="134"/>
      <c r="AJ189" s="136">
        <f t="shared" si="20"/>
        <v>0</v>
      </c>
      <c r="AK189" s="138">
        <f t="shared" si="21"/>
        <v>0</v>
      </c>
    </row>
    <row r="190" spans="1:37" s="40" customFormat="1" ht="45.75" customHeight="1" x14ac:dyDescent="0.25">
      <c r="A190" s="140"/>
      <c r="B190" s="141"/>
      <c r="C190" s="132"/>
      <c r="D190" s="133"/>
      <c r="E190" s="139"/>
      <c r="F190" s="212"/>
      <c r="G190" s="134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5">
        <f t="shared" si="18"/>
        <v>0</v>
      </c>
      <c r="S190" s="135">
        <f t="shared" si="19"/>
        <v>0</v>
      </c>
      <c r="T190" s="137"/>
      <c r="U190" s="153">
        <f t="shared" si="16"/>
        <v>0</v>
      </c>
      <c r="V190" s="136">
        <f t="shared" si="17"/>
        <v>0</v>
      </c>
      <c r="W190" s="134"/>
      <c r="X190" s="134"/>
      <c r="Y190" s="134"/>
      <c r="Z190" s="134"/>
      <c r="AA190" s="134"/>
      <c r="AB190" s="134"/>
      <c r="AC190" s="134"/>
      <c r="AD190" s="134"/>
      <c r="AE190" s="134"/>
      <c r="AF190" s="134"/>
      <c r="AG190" s="216"/>
      <c r="AH190" s="216"/>
      <c r="AI190" s="134"/>
      <c r="AJ190" s="136">
        <f t="shared" si="20"/>
        <v>0</v>
      </c>
      <c r="AK190" s="138">
        <f t="shared" si="21"/>
        <v>0</v>
      </c>
    </row>
    <row r="191" spans="1:37" s="40" customFormat="1" ht="45.75" customHeight="1" x14ac:dyDescent="0.25">
      <c r="A191" s="140"/>
      <c r="B191" s="141"/>
      <c r="C191" s="132"/>
      <c r="D191" s="133"/>
      <c r="E191" s="139"/>
      <c r="F191" s="212"/>
      <c r="G191" s="134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5">
        <f t="shared" si="18"/>
        <v>0</v>
      </c>
      <c r="S191" s="135">
        <f t="shared" si="19"/>
        <v>0</v>
      </c>
      <c r="T191" s="137"/>
      <c r="U191" s="153">
        <f t="shared" si="16"/>
        <v>0</v>
      </c>
      <c r="V191" s="136">
        <f t="shared" si="17"/>
        <v>0</v>
      </c>
      <c r="W191" s="134"/>
      <c r="X191" s="134"/>
      <c r="Y191" s="134"/>
      <c r="Z191" s="134"/>
      <c r="AA191" s="134"/>
      <c r="AB191" s="134"/>
      <c r="AC191" s="134"/>
      <c r="AD191" s="134"/>
      <c r="AE191" s="134"/>
      <c r="AF191" s="134"/>
      <c r="AG191" s="216"/>
      <c r="AH191" s="216"/>
      <c r="AI191" s="134"/>
      <c r="AJ191" s="136">
        <f t="shared" si="20"/>
        <v>0</v>
      </c>
      <c r="AK191" s="138">
        <f t="shared" si="21"/>
        <v>0</v>
      </c>
    </row>
    <row r="192" spans="1:37" s="40" customFormat="1" ht="45.75" customHeight="1" x14ac:dyDescent="0.25">
      <c r="A192" s="140"/>
      <c r="B192" s="141"/>
      <c r="C192" s="132"/>
      <c r="D192" s="133"/>
      <c r="E192" s="139"/>
      <c r="F192" s="212"/>
      <c r="G192" s="134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5">
        <f t="shared" si="18"/>
        <v>0</v>
      </c>
      <c r="S192" s="135">
        <f t="shared" si="19"/>
        <v>0</v>
      </c>
      <c r="T192" s="137"/>
      <c r="U192" s="153">
        <f t="shared" si="16"/>
        <v>0</v>
      </c>
      <c r="V192" s="136">
        <f t="shared" si="17"/>
        <v>0</v>
      </c>
      <c r="W192" s="134"/>
      <c r="X192" s="134"/>
      <c r="Y192" s="134"/>
      <c r="Z192" s="134"/>
      <c r="AA192" s="134"/>
      <c r="AB192" s="134"/>
      <c r="AC192" s="134"/>
      <c r="AD192" s="134"/>
      <c r="AE192" s="134"/>
      <c r="AF192" s="134"/>
      <c r="AG192" s="216"/>
      <c r="AH192" s="216"/>
      <c r="AI192" s="134"/>
      <c r="AJ192" s="136">
        <f t="shared" si="20"/>
        <v>0</v>
      </c>
      <c r="AK192" s="138">
        <f t="shared" si="21"/>
        <v>0</v>
      </c>
    </row>
    <row r="193" spans="1:37" s="40" customFormat="1" ht="45.75" customHeight="1" x14ac:dyDescent="0.25">
      <c r="A193" s="140"/>
      <c r="B193" s="141"/>
      <c r="C193" s="132"/>
      <c r="D193" s="133"/>
      <c r="E193" s="139"/>
      <c r="F193" s="212"/>
      <c r="G193" s="134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5">
        <f t="shared" si="18"/>
        <v>0</v>
      </c>
      <c r="S193" s="135">
        <f t="shared" si="19"/>
        <v>0</v>
      </c>
      <c r="T193" s="137"/>
      <c r="U193" s="153">
        <f t="shared" si="16"/>
        <v>0</v>
      </c>
      <c r="V193" s="136">
        <f t="shared" si="17"/>
        <v>0</v>
      </c>
      <c r="W193" s="134"/>
      <c r="X193" s="134"/>
      <c r="Y193" s="134"/>
      <c r="Z193" s="134"/>
      <c r="AA193" s="134"/>
      <c r="AB193" s="134"/>
      <c r="AC193" s="134"/>
      <c r="AD193" s="134"/>
      <c r="AE193" s="134"/>
      <c r="AF193" s="134"/>
      <c r="AG193" s="216"/>
      <c r="AH193" s="216"/>
      <c r="AI193" s="134"/>
      <c r="AJ193" s="136">
        <f t="shared" si="20"/>
        <v>0</v>
      </c>
      <c r="AK193" s="138">
        <f t="shared" si="21"/>
        <v>0</v>
      </c>
    </row>
    <row r="194" spans="1:37" s="40" customFormat="1" ht="45.75" customHeight="1" x14ac:dyDescent="0.25">
      <c r="A194" s="140"/>
      <c r="B194" s="141"/>
      <c r="C194" s="132"/>
      <c r="D194" s="133"/>
      <c r="E194" s="139"/>
      <c r="F194" s="212"/>
      <c r="G194" s="134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5">
        <f t="shared" si="18"/>
        <v>0</v>
      </c>
      <c r="S194" s="135">
        <f t="shared" si="19"/>
        <v>0</v>
      </c>
      <c r="T194" s="137"/>
      <c r="U194" s="153">
        <f t="shared" si="16"/>
        <v>0</v>
      </c>
      <c r="V194" s="136">
        <f t="shared" si="17"/>
        <v>0</v>
      </c>
      <c r="W194" s="134"/>
      <c r="X194" s="134"/>
      <c r="Y194" s="134"/>
      <c r="Z194" s="134"/>
      <c r="AA194" s="134"/>
      <c r="AB194" s="134"/>
      <c r="AC194" s="134"/>
      <c r="AD194" s="134"/>
      <c r="AE194" s="134"/>
      <c r="AF194" s="134"/>
      <c r="AG194" s="216"/>
      <c r="AH194" s="216"/>
      <c r="AI194" s="134"/>
      <c r="AJ194" s="136">
        <f t="shared" si="20"/>
        <v>0</v>
      </c>
      <c r="AK194" s="138">
        <f t="shared" si="21"/>
        <v>0</v>
      </c>
    </row>
    <row r="195" spans="1:37" s="40" customFormat="1" ht="45.75" customHeight="1" x14ac:dyDescent="0.25">
      <c r="A195" s="140"/>
      <c r="B195" s="141"/>
      <c r="C195" s="132"/>
      <c r="D195" s="133"/>
      <c r="E195" s="139"/>
      <c r="F195" s="212"/>
      <c r="G195" s="134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5">
        <f t="shared" si="18"/>
        <v>0</v>
      </c>
      <c r="S195" s="135">
        <f t="shared" si="19"/>
        <v>0</v>
      </c>
      <c r="T195" s="137"/>
      <c r="U195" s="153">
        <f t="shared" si="16"/>
        <v>0</v>
      </c>
      <c r="V195" s="136">
        <f t="shared" si="17"/>
        <v>0</v>
      </c>
      <c r="W195" s="134"/>
      <c r="X195" s="134"/>
      <c r="Y195" s="134"/>
      <c r="Z195" s="134"/>
      <c r="AA195" s="134"/>
      <c r="AB195" s="134"/>
      <c r="AC195" s="134"/>
      <c r="AD195" s="134"/>
      <c r="AE195" s="134"/>
      <c r="AF195" s="134"/>
      <c r="AG195" s="216"/>
      <c r="AH195" s="216"/>
      <c r="AI195" s="134"/>
      <c r="AJ195" s="136">
        <f t="shared" si="20"/>
        <v>0</v>
      </c>
      <c r="AK195" s="138">
        <f t="shared" si="21"/>
        <v>0</v>
      </c>
    </row>
    <row r="196" spans="1:37" s="40" customFormat="1" ht="45.75" customHeight="1" x14ac:dyDescent="0.25">
      <c r="A196" s="140"/>
      <c r="B196" s="141"/>
      <c r="C196" s="132"/>
      <c r="D196" s="133"/>
      <c r="E196" s="139"/>
      <c r="F196" s="212"/>
      <c r="G196" s="134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5">
        <f t="shared" si="18"/>
        <v>0</v>
      </c>
      <c r="S196" s="135">
        <f t="shared" si="19"/>
        <v>0</v>
      </c>
      <c r="T196" s="137"/>
      <c r="U196" s="153">
        <f t="shared" si="16"/>
        <v>0</v>
      </c>
      <c r="V196" s="136">
        <f t="shared" si="17"/>
        <v>0</v>
      </c>
      <c r="W196" s="134"/>
      <c r="X196" s="134"/>
      <c r="Y196" s="134"/>
      <c r="Z196" s="134"/>
      <c r="AA196" s="134"/>
      <c r="AB196" s="134"/>
      <c r="AC196" s="134"/>
      <c r="AD196" s="134"/>
      <c r="AE196" s="134"/>
      <c r="AF196" s="134"/>
      <c r="AG196" s="216"/>
      <c r="AH196" s="216"/>
      <c r="AI196" s="134"/>
      <c r="AJ196" s="136">
        <f t="shared" si="20"/>
        <v>0</v>
      </c>
      <c r="AK196" s="138">
        <f t="shared" si="21"/>
        <v>0</v>
      </c>
    </row>
    <row r="197" spans="1:37" s="40" customFormat="1" ht="45.75" customHeight="1" x14ac:dyDescent="0.25">
      <c r="A197" s="140"/>
      <c r="B197" s="141"/>
      <c r="C197" s="132"/>
      <c r="D197" s="133"/>
      <c r="E197" s="139"/>
      <c r="F197" s="212"/>
      <c r="G197" s="134"/>
      <c r="H197" s="137"/>
      <c r="I197" s="137"/>
      <c r="J197" s="137"/>
      <c r="K197" s="137"/>
      <c r="L197" s="137"/>
      <c r="M197" s="137"/>
      <c r="N197" s="137"/>
      <c r="O197" s="137"/>
      <c r="P197" s="137"/>
      <c r="Q197" s="137"/>
      <c r="R197" s="135">
        <f t="shared" si="18"/>
        <v>0</v>
      </c>
      <c r="S197" s="135">
        <f t="shared" si="19"/>
        <v>0</v>
      </c>
      <c r="T197" s="137"/>
      <c r="U197" s="153">
        <f t="shared" si="16"/>
        <v>0</v>
      </c>
      <c r="V197" s="136">
        <f t="shared" si="17"/>
        <v>0</v>
      </c>
      <c r="W197" s="134"/>
      <c r="X197" s="134"/>
      <c r="Y197" s="134"/>
      <c r="Z197" s="134"/>
      <c r="AA197" s="134"/>
      <c r="AB197" s="134"/>
      <c r="AC197" s="134"/>
      <c r="AD197" s="134"/>
      <c r="AE197" s="134"/>
      <c r="AF197" s="134"/>
      <c r="AG197" s="216"/>
      <c r="AH197" s="216"/>
      <c r="AI197" s="134"/>
      <c r="AJ197" s="136">
        <f t="shared" si="20"/>
        <v>0</v>
      </c>
      <c r="AK197" s="138">
        <f t="shared" si="21"/>
        <v>0</v>
      </c>
    </row>
    <row r="198" spans="1:37" s="40" customFormat="1" ht="45.75" customHeight="1" x14ac:dyDescent="0.25">
      <c r="A198" s="140"/>
      <c r="B198" s="141"/>
      <c r="C198" s="132"/>
      <c r="D198" s="133"/>
      <c r="E198" s="139"/>
      <c r="F198" s="212"/>
      <c r="G198" s="134"/>
      <c r="H198" s="137"/>
      <c r="I198" s="137"/>
      <c r="J198" s="137"/>
      <c r="K198" s="137"/>
      <c r="L198" s="137"/>
      <c r="M198" s="137"/>
      <c r="N198" s="137"/>
      <c r="O198" s="137"/>
      <c r="P198" s="137"/>
      <c r="Q198" s="137"/>
      <c r="R198" s="135">
        <f t="shared" si="18"/>
        <v>0</v>
      </c>
      <c r="S198" s="135">
        <f t="shared" si="19"/>
        <v>0</v>
      </c>
      <c r="T198" s="137"/>
      <c r="U198" s="153">
        <f t="shared" si="16"/>
        <v>0</v>
      </c>
      <c r="V198" s="136">
        <f t="shared" si="17"/>
        <v>0</v>
      </c>
      <c r="W198" s="134"/>
      <c r="X198" s="134"/>
      <c r="Y198" s="134"/>
      <c r="Z198" s="134"/>
      <c r="AA198" s="134"/>
      <c r="AB198" s="134"/>
      <c r="AC198" s="134"/>
      <c r="AD198" s="134"/>
      <c r="AE198" s="134"/>
      <c r="AF198" s="134"/>
      <c r="AG198" s="216"/>
      <c r="AH198" s="216"/>
      <c r="AI198" s="134"/>
      <c r="AJ198" s="136">
        <f t="shared" si="20"/>
        <v>0</v>
      </c>
      <c r="AK198" s="138">
        <f t="shared" si="21"/>
        <v>0</v>
      </c>
    </row>
    <row r="199" spans="1:37" s="40" customFormat="1" ht="45.75" customHeight="1" x14ac:dyDescent="0.25">
      <c r="A199" s="140"/>
      <c r="B199" s="141"/>
      <c r="C199" s="132"/>
      <c r="D199" s="133"/>
      <c r="E199" s="139"/>
      <c r="F199" s="212"/>
      <c r="G199" s="134"/>
      <c r="H199" s="137"/>
      <c r="I199" s="137"/>
      <c r="J199" s="137"/>
      <c r="K199" s="137"/>
      <c r="L199" s="137"/>
      <c r="M199" s="137"/>
      <c r="N199" s="137"/>
      <c r="O199" s="137"/>
      <c r="P199" s="137"/>
      <c r="Q199" s="137"/>
      <c r="R199" s="135">
        <f t="shared" si="18"/>
        <v>0</v>
      </c>
      <c r="S199" s="135">
        <f t="shared" si="19"/>
        <v>0</v>
      </c>
      <c r="T199" s="137"/>
      <c r="U199" s="153">
        <f t="shared" si="16"/>
        <v>0</v>
      </c>
      <c r="V199" s="136">
        <f t="shared" si="17"/>
        <v>0</v>
      </c>
      <c r="W199" s="134"/>
      <c r="X199" s="134"/>
      <c r="Y199" s="134"/>
      <c r="Z199" s="134"/>
      <c r="AA199" s="134"/>
      <c r="AB199" s="134"/>
      <c r="AC199" s="134"/>
      <c r="AD199" s="134"/>
      <c r="AE199" s="134"/>
      <c r="AF199" s="134"/>
      <c r="AG199" s="216"/>
      <c r="AH199" s="216"/>
      <c r="AI199" s="134"/>
      <c r="AJ199" s="136">
        <f t="shared" si="20"/>
        <v>0</v>
      </c>
      <c r="AK199" s="138">
        <f t="shared" si="21"/>
        <v>0</v>
      </c>
    </row>
    <row r="200" spans="1:37" s="40" customFormat="1" ht="45.75" customHeight="1" x14ac:dyDescent="0.25">
      <c r="A200" s="140"/>
      <c r="B200" s="141"/>
      <c r="C200" s="132"/>
      <c r="D200" s="133"/>
      <c r="E200" s="139"/>
      <c r="F200" s="212"/>
      <c r="G200" s="134"/>
      <c r="H200" s="137"/>
      <c r="I200" s="137"/>
      <c r="J200" s="137"/>
      <c r="K200" s="137"/>
      <c r="L200" s="137"/>
      <c r="M200" s="137"/>
      <c r="N200" s="137"/>
      <c r="O200" s="137"/>
      <c r="P200" s="137"/>
      <c r="Q200" s="137"/>
      <c r="R200" s="135">
        <f t="shared" si="18"/>
        <v>0</v>
      </c>
      <c r="S200" s="135">
        <f t="shared" si="19"/>
        <v>0</v>
      </c>
      <c r="T200" s="137"/>
      <c r="U200" s="153">
        <f t="shared" si="16"/>
        <v>0</v>
      </c>
      <c r="V200" s="136">
        <f t="shared" si="17"/>
        <v>0</v>
      </c>
      <c r="W200" s="134"/>
      <c r="X200" s="134"/>
      <c r="Y200" s="134"/>
      <c r="Z200" s="134"/>
      <c r="AA200" s="134"/>
      <c r="AB200" s="134"/>
      <c r="AC200" s="134"/>
      <c r="AD200" s="134"/>
      <c r="AE200" s="134"/>
      <c r="AF200" s="134"/>
      <c r="AG200" s="216"/>
      <c r="AH200" s="216"/>
      <c r="AI200" s="134"/>
      <c r="AJ200" s="136">
        <f t="shared" si="20"/>
        <v>0</v>
      </c>
      <c r="AK200" s="138">
        <f t="shared" si="21"/>
        <v>0</v>
      </c>
    </row>
    <row r="201" spans="1:37" s="40" customFormat="1" ht="45.75" customHeight="1" x14ac:dyDescent="0.25">
      <c r="A201" s="140"/>
      <c r="B201" s="141"/>
      <c r="C201" s="132"/>
      <c r="D201" s="133"/>
      <c r="E201" s="139"/>
      <c r="F201" s="212"/>
      <c r="G201" s="134"/>
      <c r="H201" s="137"/>
      <c r="I201" s="137"/>
      <c r="J201" s="137"/>
      <c r="K201" s="137"/>
      <c r="L201" s="137"/>
      <c r="M201" s="137"/>
      <c r="N201" s="137"/>
      <c r="O201" s="137"/>
      <c r="P201" s="137"/>
      <c r="Q201" s="137"/>
      <c r="R201" s="135">
        <f t="shared" si="18"/>
        <v>0</v>
      </c>
      <c r="S201" s="135">
        <f t="shared" si="19"/>
        <v>0</v>
      </c>
      <c r="T201" s="137"/>
      <c r="U201" s="153">
        <f t="shared" ref="U201:U264" si="22">R201+T201</f>
        <v>0</v>
      </c>
      <c r="V201" s="136">
        <f t="shared" ref="V201:V264" si="23">S201+T201</f>
        <v>0</v>
      </c>
      <c r="W201" s="134"/>
      <c r="X201" s="134"/>
      <c r="Y201" s="134"/>
      <c r="Z201" s="134"/>
      <c r="AA201" s="134"/>
      <c r="AB201" s="134"/>
      <c r="AC201" s="134"/>
      <c r="AD201" s="134"/>
      <c r="AE201" s="134"/>
      <c r="AF201" s="134"/>
      <c r="AG201" s="216"/>
      <c r="AH201" s="216"/>
      <c r="AI201" s="134"/>
      <c r="AJ201" s="136">
        <f t="shared" si="20"/>
        <v>0</v>
      </c>
      <c r="AK201" s="138">
        <f t="shared" si="21"/>
        <v>0</v>
      </c>
    </row>
    <row r="202" spans="1:37" s="40" customFormat="1" ht="45.75" customHeight="1" x14ac:dyDescent="0.25">
      <c r="A202" s="140"/>
      <c r="B202" s="141"/>
      <c r="C202" s="132"/>
      <c r="D202" s="133"/>
      <c r="E202" s="139"/>
      <c r="F202" s="212"/>
      <c r="G202" s="134"/>
      <c r="H202" s="137"/>
      <c r="I202" s="137"/>
      <c r="J202" s="137"/>
      <c r="K202" s="137"/>
      <c r="L202" s="137"/>
      <c r="M202" s="137"/>
      <c r="N202" s="137"/>
      <c r="O202" s="137"/>
      <c r="P202" s="137"/>
      <c r="Q202" s="137"/>
      <c r="R202" s="135">
        <f t="shared" ref="R202:R265" si="24">H202+SUM(J202:Q202)</f>
        <v>0</v>
      </c>
      <c r="S202" s="135">
        <f t="shared" ref="S202:S265" si="25">SUM(J202:Q202)</f>
        <v>0</v>
      </c>
      <c r="T202" s="137"/>
      <c r="U202" s="153">
        <f t="shared" si="22"/>
        <v>0</v>
      </c>
      <c r="V202" s="136">
        <f t="shared" si="23"/>
        <v>0</v>
      </c>
      <c r="W202" s="134"/>
      <c r="X202" s="134"/>
      <c r="Y202" s="134"/>
      <c r="Z202" s="134"/>
      <c r="AA202" s="134"/>
      <c r="AB202" s="134"/>
      <c r="AC202" s="134"/>
      <c r="AD202" s="134"/>
      <c r="AE202" s="134"/>
      <c r="AF202" s="134"/>
      <c r="AG202" s="216"/>
      <c r="AH202" s="216"/>
      <c r="AI202" s="134"/>
      <c r="AJ202" s="136">
        <f t="shared" si="20"/>
        <v>0</v>
      </c>
      <c r="AK202" s="138">
        <f t="shared" si="21"/>
        <v>0</v>
      </c>
    </row>
    <row r="203" spans="1:37" s="40" customFormat="1" ht="45.75" customHeight="1" x14ac:dyDescent="0.25">
      <c r="A203" s="140"/>
      <c r="B203" s="141"/>
      <c r="C203" s="132"/>
      <c r="D203" s="133"/>
      <c r="E203" s="139"/>
      <c r="F203" s="212"/>
      <c r="G203" s="134"/>
      <c r="H203" s="137"/>
      <c r="I203" s="137"/>
      <c r="J203" s="137"/>
      <c r="K203" s="137"/>
      <c r="L203" s="137"/>
      <c r="M203" s="137"/>
      <c r="N203" s="137"/>
      <c r="O203" s="137"/>
      <c r="P203" s="137"/>
      <c r="Q203" s="137"/>
      <c r="R203" s="135">
        <f t="shared" si="24"/>
        <v>0</v>
      </c>
      <c r="S203" s="135">
        <f t="shared" si="25"/>
        <v>0</v>
      </c>
      <c r="T203" s="137"/>
      <c r="U203" s="153">
        <f t="shared" si="22"/>
        <v>0</v>
      </c>
      <c r="V203" s="136">
        <f t="shared" si="23"/>
        <v>0</v>
      </c>
      <c r="W203" s="134"/>
      <c r="X203" s="134"/>
      <c r="Y203" s="134"/>
      <c r="Z203" s="134"/>
      <c r="AA203" s="134"/>
      <c r="AB203" s="134"/>
      <c r="AC203" s="134"/>
      <c r="AD203" s="134"/>
      <c r="AE203" s="134"/>
      <c r="AF203" s="134"/>
      <c r="AG203" s="216"/>
      <c r="AH203" s="216"/>
      <c r="AI203" s="134"/>
      <c r="AJ203" s="136">
        <f t="shared" si="20"/>
        <v>0</v>
      </c>
      <c r="AK203" s="138">
        <f t="shared" si="21"/>
        <v>0</v>
      </c>
    </row>
    <row r="204" spans="1:37" s="40" customFormat="1" ht="45.75" customHeight="1" x14ac:dyDescent="0.25">
      <c r="A204" s="140"/>
      <c r="B204" s="141"/>
      <c r="C204" s="132"/>
      <c r="D204" s="133"/>
      <c r="E204" s="139"/>
      <c r="F204" s="212"/>
      <c r="G204" s="134"/>
      <c r="H204" s="137"/>
      <c r="I204" s="137"/>
      <c r="J204" s="137"/>
      <c r="K204" s="137"/>
      <c r="L204" s="137"/>
      <c r="M204" s="137"/>
      <c r="N204" s="137"/>
      <c r="O204" s="137"/>
      <c r="P204" s="137"/>
      <c r="Q204" s="137"/>
      <c r="R204" s="135">
        <f t="shared" si="24"/>
        <v>0</v>
      </c>
      <c r="S204" s="135">
        <f t="shared" si="25"/>
        <v>0</v>
      </c>
      <c r="T204" s="137"/>
      <c r="U204" s="153">
        <f t="shared" si="22"/>
        <v>0</v>
      </c>
      <c r="V204" s="136">
        <f t="shared" si="23"/>
        <v>0</v>
      </c>
      <c r="W204" s="134"/>
      <c r="X204" s="134"/>
      <c r="Y204" s="134"/>
      <c r="Z204" s="134"/>
      <c r="AA204" s="134"/>
      <c r="AB204" s="134"/>
      <c r="AC204" s="134"/>
      <c r="AD204" s="134"/>
      <c r="AE204" s="134"/>
      <c r="AF204" s="134"/>
      <c r="AG204" s="216"/>
      <c r="AH204" s="216"/>
      <c r="AI204" s="134"/>
      <c r="AJ204" s="136">
        <f t="shared" si="20"/>
        <v>0</v>
      </c>
      <c r="AK204" s="138">
        <f t="shared" si="21"/>
        <v>0</v>
      </c>
    </row>
    <row r="205" spans="1:37" s="40" customFormat="1" ht="45.75" customHeight="1" x14ac:dyDescent="0.25">
      <c r="A205" s="140"/>
      <c r="B205" s="141"/>
      <c r="C205" s="132"/>
      <c r="D205" s="133"/>
      <c r="E205" s="139"/>
      <c r="F205" s="212"/>
      <c r="G205" s="134"/>
      <c r="H205" s="137"/>
      <c r="I205" s="137"/>
      <c r="J205" s="137"/>
      <c r="K205" s="137"/>
      <c r="L205" s="137"/>
      <c r="M205" s="137"/>
      <c r="N205" s="137"/>
      <c r="O205" s="137"/>
      <c r="P205" s="137"/>
      <c r="Q205" s="137"/>
      <c r="R205" s="135">
        <f t="shared" si="24"/>
        <v>0</v>
      </c>
      <c r="S205" s="135">
        <f t="shared" si="25"/>
        <v>0</v>
      </c>
      <c r="T205" s="137"/>
      <c r="U205" s="153">
        <f t="shared" si="22"/>
        <v>0</v>
      </c>
      <c r="V205" s="136">
        <f t="shared" si="23"/>
        <v>0</v>
      </c>
      <c r="W205" s="134"/>
      <c r="X205" s="134"/>
      <c r="Y205" s="134"/>
      <c r="Z205" s="134"/>
      <c r="AA205" s="134"/>
      <c r="AB205" s="134"/>
      <c r="AC205" s="134"/>
      <c r="AD205" s="134"/>
      <c r="AE205" s="134"/>
      <c r="AF205" s="134"/>
      <c r="AG205" s="216"/>
      <c r="AH205" s="216"/>
      <c r="AI205" s="134"/>
      <c r="AJ205" s="136">
        <f t="shared" si="20"/>
        <v>0</v>
      </c>
      <c r="AK205" s="138">
        <f t="shared" si="21"/>
        <v>0</v>
      </c>
    </row>
    <row r="206" spans="1:37" s="40" customFormat="1" ht="45.75" customHeight="1" x14ac:dyDescent="0.25">
      <c r="A206" s="140"/>
      <c r="B206" s="141"/>
      <c r="C206" s="132"/>
      <c r="D206" s="133"/>
      <c r="E206" s="139"/>
      <c r="F206" s="212"/>
      <c r="G206" s="134"/>
      <c r="H206" s="137"/>
      <c r="I206" s="137"/>
      <c r="J206" s="137"/>
      <c r="K206" s="137"/>
      <c r="L206" s="137"/>
      <c r="M206" s="137"/>
      <c r="N206" s="137"/>
      <c r="O206" s="137"/>
      <c r="P206" s="137"/>
      <c r="Q206" s="137"/>
      <c r="R206" s="135">
        <f t="shared" si="24"/>
        <v>0</v>
      </c>
      <c r="S206" s="135">
        <f t="shared" si="25"/>
        <v>0</v>
      </c>
      <c r="T206" s="137"/>
      <c r="U206" s="153">
        <f t="shared" si="22"/>
        <v>0</v>
      </c>
      <c r="V206" s="136">
        <f t="shared" si="23"/>
        <v>0</v>
      </c>
      <c r="W206" s="134"/>
      <c r="X206" s="134"/>
      <c r="Y206" s="134"/>
      <c r="Z206" s="134"/>
      <c r="AA206" s="134"/>
      <c r="AB206" s="134"/>
      <c r="AC206" s="134"/>
      <c r="AD206" s="134"/>
      <c r="AE206" s="134"/>
      <c r="AF206" s="134"/>
      <c r="AG206" s="216"/>
      <c r="AH206" s="216"/>
      <c r="AI206" s="134"/>
      <c r="AJ206" s="136">
        <f t="shared" si="20"/>
        <v>0</v>
      </c>
      <c r="AK206" s="138">
        <f t="shared" si="21"/>
        <v>0</v>
      </c>
    </row>
    <row r="207" spans="1:37" s="40" customFormat="1" ht="45.75" customHeight="1" x14ac:dyDescent="0.25">
      <c r="A207" s="140"/>
      <c r="B207" s="141"/>
      <c r="C207" s="132"/>
      <c r="D207" s="133"/>
      <c r="E207" s="139"/>
      <c r="F207" s="212"/>
      <c r="G207" s="134"/>
      <c r="H207" s="137"/>
      <c r="I207" s="137"/>
      <c r="J207" s="137"/>
      <c r="K207" s="137"/>
      <c r="L207" s="137"/>
      <c r="M207" s="137"/>
      <c r="N207" s="137"/>
      <c r="O207" s="137"/>
      <c r="P207" s="137"/>
      <c r="Q207" s="137"/>
      <c r="R207" s="135">
        <f t="shared" si="24"/>
        <v>0</v>
      </c>
      <c r="S207" s="135">
        <f t="shared" si="25"/>
        <v>0</v>
      </c>
      <c r="T207" s="137"/>
      <c r="U207" s="153">
        <f t="shared" si="22"/>
        <v>0</v>
      </c>
      <c r="V207" s="136">
        <f t="shared" si="23"/>
        <v>0</v>
      </c>
      <c r="W207" s="134"/>
      <c r="X207" s="134"/>
      <c r="Y207" s="134"/>
      <c r="Z207" s="134"/>
      <c r="AA207" s="134"/>
      <c r="AB207" s="134"/>
      <c r="AC207" s="134"/>
      <c r="AD207" s="134"/>
      <c r="AE207" s="134"/>
      <c r="AF207" s="134"/>
      <c r="AG207" s="216"/>
      <c r="AH207" s="216"/>
      <c r="AI207" s="134"/>
      <c r="AJ207" s="136">
        <f t="shared" si="20"/>
        <v>0</v>
      </c>
      <c r="AK207" s="138">
        <f t="shared" si="21"/>
        <v>0</v>
      </c>
    </row>
    <row r="208" spans="1:37" s="40" customFormat="1" ht="45.75" customHeight="1" x14ac:dyDescent="0.25">
      <c r="A208" s="140"/>
      <c r="B208" s="141"/>
      <c r="C208" s="132"/>
      <c r="D208" s="133"/>
      <c r="E208" s="139"/>
      <c r="F208" s="212"/>
      <c r="G208" s="134"/>
      <c r="H208" s="137"/>
      <c r="I208" s="137"/>
      <c r="J208" s="137"/>
      <c r="K208" s="137"/>
      <c r="L208" s="137"/>
      <c r="M208" s="137"/>
      <c r="N208" s="137"/>
      <c r="O208" s="137"/>
      <c r="P208" s="137"/>
      <c r="Q208" s="137"/>
      <c r="R208" s="135">
        <f t="shared" si="24"/>
        <v>0</v>
      </c>
      <c r="S208" s="135">
        <f t="shared" si="25"/>
        <v>0</v>
      </c>
      <c r="T208" s="137"/>
      <c r="U208" s="153">
        <f t="shared" si="22"/>
        <v>0</v>
      </c>
      <c r="V208" s="136">
        <f t="shared" si="23"/>
        <v>0</v>
      </c>
      <c r="W208" s="134"/>
      <c r="X208" s="134"/>
      <c r="Y208" s="134"/>
      <c r="Z208" s="134"/>
      <c r="AA208" s="134"/>
      <c r="AB208" s="134"/>
      <c r="AC208" s="134"/>
      <c r="AD208" s="134"/>
      <c r="AE208" s="134"/>
      <c r="AF208" s="134"/>
      <c r="AG208" s="216"/>
      <c r="AH208" s="216"/>
      <c r="AI208" s="134"/>
      <c r="AJ208" s="136">
        <f t="shared" si="20"/>
        <v>0</v>
      </c>
      <c r="AK208" s="138">
        <f t="shared" si="21"/>
        <v>0</v>
      </c>
    </row>
    <row r="209" spans="1:37" s="40" customFormat="1" ht="45.75" customHeight="1" x14ac:dyDescent="0.25">
      <c r="A209" s="140"/>
      <c r="B209" s="141"/>
      <c r="C209" s="132"/>
      <c r="D209" s="133"/>
      <c r="E209" s="139"/>
      <c r="F209" s="212"/>
      <c r="G209" s="134"/>
      <c r="H209" s="137"/>
      <c r="I209" s="137"/>
      <c r="J209" s="137"/>
      <c r="K209" s="137"/>
      <c r="L209" s="137"/>
      <c r="M209" s="137"/>
      <c r="N209" s="137"/>
      <c r="O209" s="137"/>
      <c r="P209" s="137"/>
      <c r="Q209" s="137"/>
      <c r="R209" s="135">
        <f t="shared" si="24"/>
        <v>0</v>
      </c>
      <c r="S209" s="135">
        <f t="shared" si="25"/>
        <v>0</v>
      </c>
      <c r="T209" s="137"/>
      <c r="U209" s="153">
        <f t="shared" si="22"/>
        <v>0</v>
      </c>
      <c r="V209" s="136">
        <f t="shared" si="23"/>
        <v>0</v>
      </c>
      <c r="W209" s="134"/>
      <c r="X209" s="134"/>
      <c r="Y209" s="134"/>
      <c r="Z209" s="134"/>
      <c r="AA209" s="134"/>
      <c r="AB209" s="134"/>
      <c r="AC209" s="134"/>
      <c r="AD209" s="134"/>
      <c r="AE209" s="134"/>
      <c r="AF209" s="134"/>
      <c r="AG209" s="216"/>
      <c r="AH209" s="216"/>
      <c r="AI209" s="134"/>
      <c r="AJ209" s="136">
        <f t="shared" si="20"/>
        <v>0</v>
      </c>
      <c r="AK209" s="138">
        <f t="shared" si="21"/>
        <v>0</v>
      </c>
    </row>
    <row r="210" spans="1:37" s="40" customFormat="1" ht="45.75" customHeight="1" x14ac:dyDescent="0.25">
      <c r="A210" s="140"/>
      <c r="B210" s="141"/>
      <c r="C210" s="132"/>
      <c r="D210" s="133"/>
      <c r="E210" s="139"/>
      <c r="F210" s="212"/>
      <c r="G210" s="134"/>
      <c r="H210" s="137"/>
      <c r="I210" s="137"/>
      <c r="J210" s="137"/>
      <c r="K210" s="137"/>
      <c r="L210" s="137"/>
      <c r="M210" s="137"/>
      <c r="N210" s="137"/>
      <c r="O210" s="137"/>
      <c r="P210" s="137"/>
      <c r="Q210" s="137"/>
      <c r="R210" s="135">
        <f t="shared" si="24"/>
        <v>0</v>
      </c>
      <c r="S210" s="135">
        <f t="shared" si="25"/>
        <v>0</v>
      </c>
      <c r="T210" s="137"/>
      <c r="U210" s="153">
        <f t="shared" si="22"/>
        <v>0</v>
      </c>
      <c r="V210" s="136">
        <f t="shared" si="23"/>
        <v>0</v>
      </c>
      <c r="W210" s="134"/>
      <c r="X210" s="134"/>
      <c r="Y210" s="134"/>
      <c r="Z210" s="134"/>
      <c r="AA210" s="134"/>
      <c r="AB210" s="134"/>
      <c r="AC210" s="134"/>
      <c r="AD210" s="134"/>
      <c r="AE210" s="134"/>
      <c r="AF210" s="134"/>
      <c r="AG210" s="216"/>
      <c r="AH210" s="216"/>
      <c r="AI210" s="134"/>
      <c r="AJ210" s="136">
        <f t="shared" si="20"/>
        <v>0</v>
      </c>
      <c r="AK210" s="138">
        <f t="shared" si="21"/>
        <v>0</v>
      </c>
    </row>
    <row r="211" spans="1:37" s="40" customFormat="1" ht="45.75" customHeight="1" x14ac:dyDescent="0.25">
      <c r="A211" s="140"/>
      <c r="B211" s="141"/>
      <c r="C211" s="132"/>
      <c r="D211" s="133"/>
      <c r="E211" s="139"/>
      <c r="F211" s="212"/>
      <c r="G211" s="134"/>
      <c r="H211" s="137"/>
      <c r="I211" s="137"/>
      <c r="J211" s="137"/>
      <c r="K211" s="137"/>
      <c r="L211" s="137"/>
      <c r="M211" s="137"/>
      <c r="N211" s="137"/>
      <c r="O211" s="137"/>
      <c r="P211" s="137"/>
      <c r="Q211" s="137"/>
      <c r="R211" s="135">
        <f t="shared" si="24"/>
        <v>0</v>
      </c>
      <c r="S211" s="135">
        <f t="shared" si="25"/>
        <v>0</v>
      </c>
      <c r="T211" s="137"/>
      <c r="U211" s="153">
        <f t="shared" si="22"/>
        <v>0</v>
      </c>
      <c r="V211" s="136">
        <f t="shared" si="23"/>
        <v>0</v>
      </c>
      <c r="W211" s="134"/>
      <c r="X211" s="134"/>
      <c r="Y211" s="134"/>
      <c r="Z211" s="134"/>
      <c r="AA211" s="134"/>
      <c r="AB211" s="134"/>
      <c r="AC211" s="134"/>
      <c r="AD211" s="134"/>
      <c r="AE211" s="134"/>
      <c r="AF211" s="134"/>
      <c r="AG211" s="216"/>
      <c r="AH211" s="216"/>
      <c r="AI211" s="134"/>
      <c r="AJ211" s="136">
        <f t="shared" si="20"/>
        <v>0</v>
      </c>
      <c r="AK211" s="138">
        <f t="shared" si="21"/>
        <v>0</v>
      </c>
    </row>
    <row r="212" spans="1:37" s="40" customFormat="1" ht="45.75" customHeight="1" x14ac:dyDescent="0.25">
      <c r="A212" s="140"/>
      <c r="B212" s="141"/>
      <c r="C212" s="132"/>
      <c r="D212" s="133"/>
      <c r="E212" s="139"/>
      <c r="F212" s="212"/>
      <c r="G212" s="134"/>
      <c r="H212" s="137"/>
      <c r="I212" s="137"/>
      <c r="J212" s="137"/>
      <c r="K212" s="137"/>
      <c r="L212" s="137"/>
      <c r="M212" s="137"/>
      <c r="N212" s="137"/>
      <c r="O212" s="137"/>
      <c r="P212" s="137"/>
      <c r="Q212" s="137"/>
      <c r="R212" s="135">
        <f t="shared" si="24"/>
        <v>0</v>
      </c>
      <c r="S212" s="135">
        <f t="shared" si="25"/>
        <v>0</v>
      </c>
      <c r="T212" s="137"/>
      <c r="U212" s="153">
        <f t="shared" si="22"/>
        <v>0</v>
      </c>
      <c r="V212" s="136">
        <f t="shared" si="23"/>
        <v>0</v>
      </c>
      <c r="W212" s="134"/>
      <c r="X212" s="134"/>
      <c r="Y212" s="134"/>
      <c r="Z212" s="134"/>
      <c r="AA212" s="134"/>
      <c r="AB212" s="134"/>
      <c r="AC212" s="134"/>
      <c r="AD212" s="134"/>
      <c r="AE212" s="134"/>
      <c r="AF212" s="134"/>
      <c r="AG212" s="216"/>
      <c r="AH212" s="216"/>
      <c r="AI212" s="134"/>
      <c r="AJ212" s="136">
        <f t="shared" si="20"/>
        <v>0</v>
      </c>
      <c r="AK212" s="138">
        <f t="shared" si="21"/>
        <v>0</v>
      </c>
    </row>
    <row r="213" spans="1:37" s="40" customFormat="1" ht="45.75" customHeight="1" x14ac:dyDescent="0.25">
      <c r="A213" s="140"/>
      <c r="B213" s="141"/>
      <c r="C213" s="132"/>
      <c r="D213" s="133"/>
      <c r="E213" s="139"/>
      <c r="F213" s="212"/>
      <c r="G213" s="134"/>
      <c r="H213" s="137"/>
      <c r="I213" s="137"/>
      <c r="J213" s="137"/>
      <c r="K213" s="137"/>
      <c r="L213" s="137"/>
      <c r="M213" s="137"/>
      <c r="N213" s="137"/>
      <c r="O213" s="137"/>
      <c r="P213" s="137"/>
      <c r="Q213" s="137"/>
      <c r="R213" s="135">
        <f t="shared" si="24"/>
        <v>0</v>
      </c>
      <c r="S213" s="135">
        <f t="shared" si="25"/>
        <v>0</v>
      </c>
      <c r="T213" s="137"/>
      <c r="U213" s="153">
        <f t="shared" si="22"/>
        <v>0</v>
      </c>
      <c r="V213" s="136">
        <f t="shared" si="23"/>
        <v>0</v>
      </c>
      <c r="W213" s="134"/>
      <c r="X213" s="134"/>
      <c r="Y213" s="134"/>
      <c r="Z213" s="134"/>
      <c r="AA213" s="134"/>
      <c r="AB213" s="134"/>
      <c r="AC213" s="134"/>
      <c r="AD213" s="134"/>
      <c r="AE213" s="134"/>
      <c r="AF213" s="134"/>
      <c r="AG213" s="216"/>
      <c r="AH213" s="216"/>
      <c r="AI213" s="134"/>
      <c r="AJ213" s="136">
        <f t="shared" si="20"/>
        <v>0</v>
      </c>
      <c r="AK213" s="138">
        <f t="shared" si="21"/>
        <v>0</v>
      </c>
    </row>
    <row r="214" spans="1:37" s="40" customFormat="1" ht="45.75" customHeight="1" x14ac:dyDescent="0.25">
      <c r="A214" s="140"/>
      <c r="B214" s="141"/>
      <c r="C214" s="132"/>
      <c r="D214" s="133"/>
      <c r="E214" s="139"/>
      <c r="F214" s="212"/>
      <c r="G214" s="134"/>
      <c r="H214" s="137"/>
      <c r="I214" s="137"/>
      <c r="J214" s="137"/>
      <c r="K214" s="137"/>
      <c r="L214" s="137"/>
      <c r="M214" s="137"/>
      <c r="N214" s="137"/>
      <c r="O214" s="137"/>
      <c r="P214" s="137"/>
      <c r="Q214" s="137"/>
      <c r="R214" s="135">
        <f t="shared" si="24"/>
        <v>0</v>
      </c>
      <c r="S214" s="135">
        <f t="shared" si="25"/>
        <v>0</v>
      </c>
      <c r="T214" s="137"/>
      <c r="U214" s="153">
        <f t="shared" si="22"/>
        <v>0</v>
      </c>
      <c r="V214" s="136">
        <f t="shared" si="23"/>
        <v>0</v>
      </c>
      <c r="W214" s="134"/>
      <c r="X214" s="134"/>
      <c r="Y214" s="134"/>
      <c r="Z214" s="134"/>
      <c r="AA214" s="134"/>
      <c r="AB214" s="134"/>
      <c r="AC214" s="134"/>
      <c r="AD214" s="134"/>
      <c r="AE214" s="134"/>
      <c r="AF214" s="134"/>
      <c r="AG214" s="216"/>
      <c r="AH214" s="216"/>
      <c r="AI214" s="134"/>
      <c r="AJ214" s="136">
        <f t="shared" si="20"/>
        <v>0</v>
      </c>
      <c r="AK214" s="138">
        <f t="shared" si="21"/>
        <v>0</v>
      </c>
    </row>
    <row r="215" spans="1:37" s="40" customFormat="1" ht="45.75" customHeight="1" x14ac:dyDescent="0.25">
      <c r="A215" s="140"/>
      <c r="B215" s="141"/>
      <c r="C215" s="132"/>
      <c r="D215" s="133"/>
      <c r="E215" s="139"/>
      <c r="F215" s="212"/>
      <c r="G215" s="134"/>
      <c r="H215" s="137"/>
      <c r="I215" s="137"/>
      <c r="J215" s="137"/>
      <c r="K215" s="137"/>
      <c r="L215" s="137"/>
      <c r="M215" s="137"/>
      <c r="N215" s="137"/>
      <c r="O215" s="137"/>
      <c r="P215" s="137"/>
      <c r="Q215" s="137"/>
      <c r="R215" s="135">
        <f t="shared" si="24"/>
        <v>0</v>
      </c>
      <c r="S215" s="135">
        <f t="shared" si="25"/>
        <v>0</v>
      </c>
      <c r="T215" s="137"/>
      <c r="U215" s="153">
        <f t="shared" si="22"/>
        <v>0</v>
      </c>
      <c r="V215" s="136">
        <f t="shared" si="23"/>
        <v>0</v>
      </c>
      <c r="W215" s="134"/>
      <c r="X215" s="134"/>
      <c r="Y215" s="134"/>
      <c r="Z215" s="134"/>
      <c r="AA215" s="134"/>
      <c r="AB215" s="134"/>
      <c r="AC215" s="134"/>
      <c r="AD215" s="134"/>
      <c r="AE215" s="134"/>
      <c r="AF215" s="134"/>
      <c r="AG215" s="216"/>
      <c r="AH215" s="216"/>
      <c r="AI215" s="134"/>
      <c r="AJ215" s="136">
        <f t="shared" si="20"/>
        <v>0</v>
      </c>
      <c r="AK215" s="138">
        <f t="shared" si="21"/>
        <v>0</v>
      </c>
    </row>
    <row r="216" spans="1:37" s="40" customFormat="1" ht="45.75" customHeight="1" x14ac:dyDescent="0.25">
      <c r="A216" s="140"/>
      <c r="B216" s="141"/>
      <c r="C216" s="132"/>
      <c r="D216" s="133"/>
      <c r="E216" s="139"/>
      <c r="F216" s="212"/>
      <c r="G216" s="134"/>
      <c r="H216" s="137"/>
      <c r="I216" s="137"/>
      <c r="J216" s="137"/>
      <c r="K216" s="137"/>
      <c r="L216" s="137"/>
      <c r="M216" s="137"/>
      <c r="N216" s="137"/>
      <c r="O216" s="137"/>
      <c r="P216" s="137"/>
      <c r="Q216" s="137"/>
      <c r="R216" s="135">
        <f t="shared" si="24"/>
        <v>0</v>
      </c>
      <c r="S216" s="135">
        <f t="shared" si="25"/>
        <v>0</v>
      </c>
      <c r="T216" s="137"/>
      <c r="U216" s="153">
        <f t="shared" si="22"/>
        <v>0</v>
      </c>
      <c r="V216" s="136">
        <f t="shared" si="23"/>
        <v>0</v>
      </c>
      <c r="W216" s="134"/>
      <c r="X216" s="134"/>
      <c r="Y216" s="134"/>
      <c r="Z216" s="134"/>
      <c r="AA216" s="134"/>
      <c r="AB216" s="134"/>
      <c r="AC216" s="134"/>
      <c r="AD216" s="134"/>
      <c r="AE216" s="134"/>
      <c r="AF216" s="134"/>
      <c r="AG216" s="216"/>
      <c r="AH216" s="216"/>
      <c r="AI216" s="134"/>
      <c r="AJ216" s="136">
        <f t="shared" ref="AJ216:AJ279" si="26">SUM(W216:AI216)</f>
        <v>0</v>
      </c>
      <c r="AK216" s="138">
        <f t="shared" ref="AK216:AK279" si="27">V216-AJ216</f>
        <v>0</v>
      </c>
    </row>
    <row r="217" spans="1:37" s="40" customFormat="1" ht="45.75" customHeight="1" x14ac:dyDescent="0.25">
      <c r="A217" s="140"/>
      <c r="B217" s="141"/>
      <c r="C217" s="132"/>
      <c r="D217" s="133"/>
      <c r="E217" s="139"/>
      <c r="F217" s="212"/>
      <c r="G217" s="134"/>
      <c r="H217" s="137"/>
      <c r="I217" s="137"/>
      <c r="J217" s="137"/>
      <c r="K217" s="137"/>
      <c r="L217" s="137"/>
      <c r="M217" s="137"/>
      <c r="N217" s="137"/>
      <c r="O217" s="137"/>
      <c r="P217" s="137"/>
      <c r="Q217" s="137"/>
      <c r="R217" s="135">
        <f t="shared" si="24"/>
        <v>0</v>
      </c>
      <c r="S217" s="135">
        <f t="shared" si="25"/>
        <v>0</v>
      </c>
      <c r="T217" s="137"/>
      <c r="U217" s="153">
        <f t="shared" si="22"/>
        <v>0</v>
      </c>
      <c r="V217" s="136">
        <f t="shared" si="23"/>
        <v>0</v>
      </c>
      <c r="W217" s="134"/>
      <c r="X217" s="134"/>
      <c r="Y217" s="134"/>
      <c r="Z217" s="134"/>
      <c r="AA217" s="134"/>
      <c r="AB217" s="134"/>
      <c r="AC217" s="134"/>
      <c r="AD217" s="134"/>
      <c r="AE217" s="134"/>
      <c r="AF217" s="134"/>
      <c r="AG217" s="216"/>
      <c r="AH217" s="216"/>
      <c r="AI217" s="134"/>
      <c r="AJ217" s="136">
        <f t="shared" si="26"/>
        <v>0</v>
      </c>
      <c r="AK217" s="138">
        <f t="shared" si="27"/>
        <v>0</v>
      </c>
    </row>
    <row r="218" spans="1:37" s="40" customFormat="1" ht="45.75" customHeight="1" x14ac:dyDescent="0.25">
      <c r="A218" s="140"/>
      <c r="B218" s="141"/>
      <c r="C218" s="132"/>
      <c r="D218" s="133"/>
      <c r="E218" s="139"/>
      <c r="F218" s="212"/>
      <c r="G218" s="134"/>
      <c r="H218" s="137"/>
      <c r="I218" s="137"/>
      <c r="J218" s="137"/>
      <c r="K218" s="137"/>
      <c r="L218" s="137"/>
      <c r="M218" s="137"/>
      <c r="N218" s="137"/>
      <c r="O218" s="137"/>
      <c r="P218" s="137"/>
      <c r="Q218" s="137"/>
      <c r="R218" s="135">
        <f t="shared" si="24"/>
        <v>0</v>
      </c>
      <c r="S218" s="135">
        <f t="shared" si="25"/>
        <v>0</v>
      </c>
      <c r="T218" s="137"/>
      <c r="U218" s="153">
        <f t="shared" si="22"/>
        <v>0</v>
      </c>
      <c r="V218" s="136">
        <f t="shared" si="23"/>
        <v>0</v>
      </c>
      <c r="W218" s="134"/>
      <c r="X218" s="134"/>
      <c r="Y218" s="134"/>
      <c r="Z218" s="134"/>
      <c r="AA218" s="134"/>
      <c r="AB218" s="134"/>
      <c r="AC218" s="134"/>
      <c r="AD218" s="134"/>
      <c r="AE218" s="134"/>
      <c r="AF218" s="134"/>
      <c r="AG218" s="216"/>
      <c r="AH218" s="216"/>
      <c r="AI218" s="134"/>
      <c r="AJ218" s="136">
        <f t="shared" si="26"/>
        <v>0</v>
      </c>
      <c r="AK218" s="138">
        <f t="shared" si="27"/>
        <v>0</v>
      </c>
    </row>
    <row r="219" spans="1:37" s="40" customFormat="1" ht="45.75" customHeight="1" x14ac:dyDescent="0.25">
      <c r="A219" s="140"/>
      <c r="B219" s="141"/>
      <c r="C219" s="132"/>
      <c r="D219" s="133"/>
      <c r="E219" s="139"/>
      <c r="F219" s="212"/>
      <c r="G219" s="134"/>
      <c r="H219" s="137"/>
      <c r="I219" s="137"/>
      <c r="J219" s="137"/>
      <c r="K219" s="137"/>
      <c r="L219" s="137"/>
      <c r="M219" s="137"/>
      <c r="N219" s="137"/>
      <c r="O219" s="137"/>
      <c r="P219" s="137"/>
      <c r="Q219" s="137"/>
      <c r="R219" s="135">
        <f t="shared" si="24"/>
        <v>0</v>
      </c>
      <c r="S219" s="135">
        <f t="shared" si="25"/>
        <v>0</v>
      </c>
      <c r="T219" s="137"/>
      <c r="U219" s="153">
        <f t="shared" si="22"/>
        <v>0</v>
      </c>
      <c r="V219" s="136">
        <f t="shared" si="23"/>
        <v>0</v>
      </c>
      <c r="W219" s="134"/>
      <c r="X219" s="134"/>
      <c r="Y219" s="134"/>
      <c r="Z219" s="134"/>
      <c r="AA219" s="134"/>
      <c r="AB219" s="134"/>
      <c r="AC219" s="134"/>
      <c r="AD219" s="134"/>
      <c r="AE219" s="134"/>
      <c r="AF219" s="134"/>
      <c r="AG219" s="216"/>
      <c r="AH219" s="216"/>
      <c r="AI219" s="134"/>
      <c r="AJ219" s="136">
        <f t="shared" si="26"/>
        <v>0</v>
      </c>
      <c r="AK219" s="138">
        <f t="shared" si="27"/>
        <v>0</v>
      </c>
    </row>
    <row r="220" spans="1:37" s="40" customFormat="1" ht="45.75" customHeight="1" x14ac:dyDescent="0.25">
      <c r="A220" s="140"/>
      <c r="B220" s="141"/>
      <c r="C220" s="132"/>
      <c r="D220" s="133"/>
      <c r="E220" s="139"/>
      <c r="F220" s="212"/>
      <c r="G220" s="134"/>
      <c r="H220" s="137"/>
      <c r="I220" s="137"/>
      <c r="J220" s="137"/>
      <c r="K220" s="137"/>
      <c r="L220" s="137"/>
      <c r="M220" s="137"/>
      <c r="N220" s="137"/>
      <c r="O220" s="137"/>
      <c r="P220" s="137"/>
      <c r="Q220" s="137"/>
      <c r="R220" s="135">
        <f t="shared" si="24"/>
        <v>0</v>
      </c>
      <c r="S220" s="135">
        <f t="shared" si="25"/>
        <v>0</v>
      </c>
      <c r="T220" s="137"/>
      <c r="U220" s="153">
        <f t="shared" si="22"/>
        <v>0</v>
      </c>
      <c r="V220" s="136">
        <f t="shared" si="23"/>
        <v>0</v>
      </c>
      <c r="W220" s="134"/>
      <c r="X220" s="134"/>
      <c r="Y220" s="134"/>
      <c r="Z220" s="134"/>
      <c r="AA220" s="134"/>
      <c r="AB220" s="134"/>
      <c r="AC220" s="134"/>
      <c r="AD220" s="134"/>
      <c r="AE220" s="134"/>
      <c r="AF220" s="134"/>
      <c r="AG220" s="216"/>
      <c r="AH220" s="216"/>
      <c r="AI220" s="134"/>
      <c r="AJ220" s="136">
        <f t="shared" si="26"/>
        <v>0</v>
      </c>
      <c r="AK220" s="138">
        <f t="shared" si="27"/>
        <v>0</v>
      </c>
    </row>
    <row r="221" spans="1:37" s="40" customFormat="1" ht="45.75" customHeight="1" x14ac:dyDescent="0.25">
      <c r="A221" s="140"/>
      <c r="B221" s="141"/>
      <c r="C221" s="132"/>
      <c r="D221" s="133"/>
      <c r="E221" s="139"/>
      <c r="F221" s="212"/>
      <c r="G221" s="134"/>
      <c r="H221" s="137"/>
      <c r="I221" s="137"/>
      <c r="J221" s="137"/>
      <c r="K221" s="137"/>
      <c r="L221" s="137"/>
      <c r="M221" s="137"/>
      <c r="N221" s="137"/>
      <c r="O221" s="137"/>
      <c r="P221" s="137"/>
      <c r="Q221" s="137"/>
      <c r="R221" s="135">
        <f t="shared" si="24"/>
        <v>0</v>
      </c>
      <c r="S221" s="135">
        <f t="shared" si="25"/>
        <v>0</v>
      </c>
      <c r="T221" s="137"/>
      <c r="U221" s="153">
        <f t="shared" si="22"/>
        <v>0</v>
      </c>
      <c r="V221" s="136">
        <f t="shared" si="23"/>
        <v>0</v>
      </c>
      <c r="W221" s="134"/>
      <c r="X221" s="134"/>
      <c r="Y221" s="134"/>
      <c r="Z221" s="134"/>
      <c r="AA221" s="134"/>
      <c r="AB221" s="134"/>
      <c r="AC221" s="134"/>
      <c r="AD221" s="134"/>
      <c r="AE221" s="134"/>
      <c r="AF221" s="134"/>
      <c r="AG221" s="216"/>
      <c r="AH221" s="216"/>
      <c r="AI221" s="134"/>
      <c r="AJ221" s="136">
        <f t="shared" si="26"/>
        <v>0</v>
      </c>
      <c r="AK221" s="138">
        <f t="shared" si="27"/>
        <v>0</v>
      </c>
    </row>
    <row r="222" spans="1:37" s="40" customFormat="1" ht="45.75" customHeight="1" x14ac:dyDescent="0.25">
      <c r="A222" s="140"/>
      <c r="B222" s="141"/>
      <c r="C222" s="132"/>
      <c r="D222" s="133"/>
      <c r="E222" s="139"/>
      <c r="F222" s="212"/>
      <c r="G222" s="134"/>
      <c r="H222" s="137"/>
      <c r="I222" s="137"/>
      <c r="J222" s="137"/>
      <c r="K222" s="137"/>
      <c r="L222" s="137"/>
      <c r="M222" s="137"/>
      <c r="N222" s="137"/>
      <c r="O222" s="137"/>
      <c r="P222" s="137"/>
      <c r="Q222" s="137"/>
      <c r="R222" s="135">
        <f t="shared" si="24"/>
        <v>0</v>
      </c>
      <c r="S222" s="135">
        <f t="shared" si="25"/>
        <v>0</v>
      </c>
      <c r="T222" s="137"/>
      <c r="U222" s="153">
        <f t="shared" si="22"/>
        <v>0</v>
      </c>
      <c r="V222" s="136">
        <f t="shared" si="23"/>
        <v>0</v>
      </c>
      <c r="W222" s="134"/>
      <c r="X222" s="134"/>
      <c r="Y222" s="134"/>
      <c r="Z222" s="134"/>
      <c r="AA222" s="134"/>
      <c r="AB222" s="134"/>
      <c r="AC222" s="134"/>
      <c r="AD222" s="134"/>
      <c r="AE222" s="134"/>
      <c r="AF222" s="134"/>
      <c r="AG222" s="216"/>
      <c r="AH222" s="216"/>
      <c r="AI222" s="134"/>
      <c r="AJ222" s="136">
        <f t="shared" si="26"/>
        <v>0</v>
      </c>
      <c r="AK222" s="138">
        <f t="shared" si="27"/>
        <v>0</v>
      </c>
    </row>
    <row r="223" spans="1:37" s="40" customFormat="1" ht="45.75" customHeight="1" x14ac:dyDescent="0.25">
      <c r="A223" s="140"/>
      <c r="B223" s="141"/>
      <c r="C223" s="132"/>
      <c r="D223" s="133"/>
      <c r="E223" s="139"/>
      <c r="F223" s="212"/>
      <c r="G223" s="134"/>
      <c r="H223" s="137"/>
      <c r="I223" s="137"/>
      <c r="J223" s="137"/>
      <c r="K223" s="137"/>
      <c r="L223" s="137"/>
      <c r="M223" s="137"/>
      <c r="N223" s="137"/>
      <c r="O223" s="137"/>
      <c r="P223" s="137"/>
      <c r="Q223" s="137"/>
      <c r="R223" s="135">
        <f t="shared" si="24"/>
        <v>0</v>
      </c>
      <c r="S223" s="135">
        <f t="shared" si="25"/>
        <v>0</v>
      </c>
      <c r="T223" s="137"/>
      <c r="U223" s="153">
        <f t="shared" si="22"/>
        <v>0</v>
      </c>
      <c r="V223" s="136">
        <f t="shared" si="23"/>
        <v>0</v>
      </c>
      <c r="W223" s="134"/>
      <c r="X223" s="134"/>
      <c r="Y223" s="134"/>
      <c r="Z223" s="134"/>
      <c r="AA223" s="134"/>
      <c r="AB223" s="134"/>
      <c r="AC223" s="134"/>
      <c r="AD223" s="134"/>
      <c r="AE223" s="134"/>
      <c r="AF223" s="134"/>
      <c r="AG223" s="216"/>
      <c r="AH223" s="216"/>
      <c r="AI223" s="134"/>
      <c r="AJ223" s="136">
        <f t="shared" si="26"/>
        <v>0</v>
      </c>
      <c r="AK223" s="138">
        <f t="shared" si="27"/>
        <v>0</v>
      </c>
    </row>
    <row r="224" spans="1:37" s="40" customFormat="1" ht="45.75" customHeight="1" x14ac:dyDescent="0.25">
      <c r="A224" s="140"/>
      <c r="B224" s="141"/>
      <c r="C224" s="132"/>
      <c r="D224" s="133"/>
      <c r="E224" s="139"/>
      <c r="F224" s="212"/>
      <c r="G224" s="134"/>
      <c r="H224" s="137"/>
      <c r="I224" s="137"/>
      <c r="J224" s="137"/>
      <c r="K224" s="137"/>
      <c r="L224" s="137"/>
      <c r="M224" s="137"/>
      <c r="N224" s="137"/>
      <c r="O224" s="137"/>
      <c r="P224" s="137"/>
      <c r="Q224" s="137"/>
      <c r="R224" s="135">
        <f t="shared" si="24"/>
        <v>0</v>
      </c>
      <c r="S224" s="135">
        <f t="shared" si="25"/>
        <v>0</v>
      </c>
      <c r="T224" s="137"/>
      <c r="U224" s="153">
        <f t="shared" si="22"/>
        <v>0</v>
      </c>
      <c r="V224" s="136">
        <f t="shared" si="23"/>
        <v>0</v>
      </c>
      <c r="W224" s="134"/>
      <c r="X224" s="134"/>
      <c r="Y224" s="134"/>
      <c r="Z224" s="134"/>
      <c r="AA224" s="134"/>
      <c r="AB224" s="134"/>
      <c r="AC224" s="134"/>
      <c r="AD224" s="134"/>
      <c r="AE224" s="134"/>
      <c r="AF224" s="134"/>
      <c r="AG224" s="216"/>
      <c r="AH224" s="216"/>
      <c r="AI224" s="134"/>
      <c r="AJ224" s="136">
        <f t="shared" si="26"/>
        <v>0</v>
      </c>
      <c r="AK224" s="138">
        <f t="shared" si="27"/>
        <v>0</v>
      </c>
    </row>
    <row r="225" spans="1:37" s="40" customFormat="1" ht="45.75" customHeight="1" x14ac:dyDescent="0.25">
      <c r="A225" s="140"/>
      <c r="B225" s="141"/>
      <c r="C225" s="132"/>
      <c r="D225" s="133"/>
      <c r="E225" s="139"/>
      <c r="F225" s="212"/>
      <c r="G225" s="134"/>
      <c r="H225" s="137"/>
      <c r="I225" s="137"/>
      <c r="J225" s="137"/>
      <c r="K225" s="137"/>
      <c r="L225" s="137"/>
      <c r="M225" s="137"/>
      <c r="N225" s="137"/>
      <c r="O225" s="137"/>
      <c r="P225" s="137"/>
      <c r="Q225" s="137"/>
      <c r="R225" s="135">
        <f t="shared" si="24"/>
        <v>0</v>
      </c>
      <c r="S225" s="135">
        <f t="shared" si="25"/>
        <v>0</v>
      </c>
      <c r="T225" s="137"/>
      <c r="U225" s="153">
        <f t="shared" si="22"/>
        <v>0</v>
      </c>
      <c r="V225" s="136">
        <f t="shared" si="23"/>
        <v>0</v>
      </c>
      <c r="W225" s="134"/>
      <c r="X225" s="134"/>
      <c r="Y225" s="134"/>
      <c r="Z225" s="134"/>
      <c r="AA225" s="134"/>
      <c r="AB225" s="134"/>
      <c r="AC225" s="134"/>
      <c r="AD225" s="134"/>
      <c r="AE225" s="134"/>
      <c r="AF225" s="134"/>
      <c r="AG225" s="216"/>
      <c r="AH225" s="216"/>
      <c r="AI225" s="134"/>
      <c r="AJ225" s="136">
        <f t="shared" si="26"/>
        <v>0</v>
      </c>
      <c r="AK225" s="138">
        <f t="shared" si="27"/>
        <v>0</v>
      </c>
    </row>
    <row r="226" spans="1:37" s="40" customFormat="1" ht="45.75" customHeight="1" x14ac:dyDescent="0.25">
      <c r="A226" s="140"/>
      <c r="B226" s="141"/>
      <c r="C226" s="132"/>
      <c r="D226" s="133"/>
      <c r="E226" s="139"/>
      <c r="F226" s="212"/>
      <c r="G226" s="134"/>
      <c r="H226" s="137"/>
      <c r="I226" s="137"/>
      <c r="J226" s="137"/>
      <c r="K226" s="137"/>
      <c r="L226" s="137"/>
      <c r="M226" s="137"/>
      <c r="N226" s="137"/>
      <c r="O226" s="137"/>
      <c r="P226" s="137"/>
      <c r="Q226" s="137"/>
      <c r="R226" s="135">
        <f t="shared" si="24"/>
        <v>0</v>
      </c>
      <c r="S226" s="135">
        <f t="shared" si="25"/>
        <v>0</v>
      </c>
      <c r="T226" s="137"/>
      <c r="U226" s="153">
        <f t="shared" si="22"/>
        <v>0</v>
      </c>
      <c r="V226" s="136">
        <f t="shared" si="23"/>
        <v>0</v>
      </c>
      <c r="W226" s="134"/>
      <c r="X226" s="134"/>
      <c r="Y226" s="134"/>
      <c r="Z226" s="134"/>
      <c r="AA226" s="134"/>
      <c r="AB226" s="134"/>
      <c r="AC226" s="134"/>
      <c r="AD226" s="134"/>
      <c r="AE226" s="134"/>
      <c r="AF226" s="134"/>
      <c r="AG226" s="216"/>
      <c r="AH226" s="216"/>
      <c r="AI226" s="134"/>
      <c r="AJ226" s="136">
        <f t="shared" si="26"/>
        <v>0</v>
      </c>
      <c r="AK226" s="138">
        <f t="shared" si="27"/>
        <v>0</v>
      </c>
    </row>
    <row r="227" spans="1:37" s="40" customFormat="1" ht="45.75" customHeight="1" x14ac:dyDescent="0.25">
      <c r="A227" s="140"/>
      <c r="B227" s="141"/>
      <c r="C227" s="132"/>
      <c r="D227" s="133"/>
      <c r="E227" s="139"/>
      <c r="F227" s="212"/>
      <c r="G227" s="134"/>
      <c r="H227" s="137"/>
      <c r="I227" s="137"/>
      <c r="J227" s="137"/>
      <c r="K227" s="137"/>
      <c r="L227" s="137"/>
      <c r="M227" s="137"/>
      <c r="N227" s="137"/>
      <c r="O227" s="137"/>
      <c r="P227" s="137"/>
      <c r="Q227" s="137"/>
      <c r="R227" s="135">
        <f t="shared" si="24"/>
        <v>0</v>
      </c>
      <c r="S227" s="135">
        <f t="shared" si="25"/>
        <v>0</v>
      </c>
      <c r="T227" s="137"/>
      <c r="U227" s="153">
        <f t="shared" si="22"/>
        <v>0</v>
      </c>
      <c r="V227" s="136">
        <f t="shared" si="23"/>
        <v>0</v>
      </c>
      <c r="W227" s="134"/>
      <c r="X227" s="134"/>
      <c r="Y227" s="134"/>
      <c r="Z227" s="134"/>
      <c r="AA227" s="134"/>
      <c r="AB227" s="134"/>
      <c r="AC227" s="134"/>
      <c r="AD227" s="134"/>
      <c r="AE227" s="134"/>
      <c r="AF227" s="134"/>
      <c r="AG227" s="216"/>
      <c r="AH227" s="216"/>
      <c r="AI227" s="134"/>
      <c r="AJ227" s="136">
        <f t="shared" si="26"/>
        <v>0</v>
      </c>
      <c r="AK227" s="138">
        <f t="shared" si="27"/>
        <v>0</v>
      </c>
    </row>
    <row r="228" spans="1:37" s="40" customFormat="1" ht="45.75" customHeight="1" x14ac:dyDescent="0.25">
      <c r="A228" s="140"/>
      <c r="B228" s="141"/>
      <c r="C228" s="132"/>
      <c r="D228" s="133"/>
      <c r="E228" s="139"/>
      <c r="F228" s="212"/>
      <c r="G228" s="134"/>
      <c r="H228" s="137"/>
      <c r="I228" s="137"/>
      <c r="J228" s="137"/>
      <c r="K228" s="137"/>
      <c r="L228" s="137"/>
      <c r="M228" s="137"/>
      <c r="N228" s="137"/>
      <c r="O228" s="137"/>
      <c r="P228" s="137"/>
      <c r="Q228" s="137"/>
      <c r="R228" s="135">
        <f t="shared" si="24"/>
        <v>0</v>
      </c>
      <c r="S228" s="135">
        <f t="shared" si="25"/>
        <v>0</v>
      </c>
      <c r="T228" s="137"/>
      <c r="U228" s="153">
        <f t="shared" si="22"/>
        <v>0</v>
      </c>
      <c r="V228" s="136">
        <f t="shared" si="23"/>
        <v>0</v>
      </c>
      <c r="W228" s="134"/>
      <c r="X228" s="134"/>
      <c r="Y228" s="134"/>
      <c r="Z228" s="134"/>
      <c r="AA228" s="134"/>
      <c r="AB228" s="134"/>
      <c r="AC228" s="134"/>
      <c r="AD228" s="134"/>
      <c r="AE228" s="134"/>
      <c r="AF228" s="134"/>
      <c r="AG228" s="216"/>
      <c r="AH228" s="216"/>
      <c r="AI228" s="134"/>
      <c r="AJ228" s="136">
        <f t="shared" si="26"/>
        <v>0</v>
      </c>
      <c r="AK228" s="138">
        <f t="shared" si="27"/>
        <v>0</v>
      </c>
    </row>
    <row r="229" spans="1:37" s="40" customFormat="1" ht="45.75" customHeight="1" x14ac:dyDescent="0.25">
      <c r="A229" s="140"/>
      <c r="B229" s="141"/>
      <c r="C229" s="132"/>
      <c r="D229" s="133"/>
      <c r="E229" s="139"/>
      <c r="F229" s="212"/>
      <c r="G229" s="134"/>
      <c r="H229" s="137"/>
      <c r="I229" s="137"/>
      <c r="J229" s="137"/>
      <c r="K229" s="137"/>
      <c r="L229" s="137"/>
      <c r="M229" s="137"/>
      <c r="N229" s="137"/>
      <c r="O229" s="137"/>
      <c r="P229" s="137"/>
      <c r="Q229" s="137"/>
      <c r="R229" s="135">
        <f t="shared" si="24"/>
        <v>0</v>
      </c>
      <c r="S229" s="135">
        <f t="shared" si="25"/>
        <v>0</v>
      </c>
      <c r="T229" s="137"/>
      <c r="U229" s="153">
        <f t="shared" si="22"/>
        <v>0</v>
      </c>
      <c r="V229" s="136">
        <f t="shared" si="23"/>
        <v>0</v>
      </c>
      <c r="W229" s="134"/>
      <c r="X229" s="134"/>
      <c r="Y229" s="134"/>
      <c r="Z229" s="134"/>
      <c r="AA229" s="134"/>
      <c r="AB229" s="134"/>
      <c r="AC229" s="134"/>
      <c r="AD229" s="134"/>
      <c r="AE229" s="134"/>
      <c r="AF229" s="134"/>
      <c r="AG229" s="216"/>
      <c r="AH229" s="216"/>
      <c r="AI229" s="134"/>
      <c r="AJ229" s="136">
        <f t="shared" si="26"/>
        <v>0</v>
      </c>
      <c r="AK229" s="138">
        <f t="shared" si="27"/>
        <v>0</v>
      </c>
    </row>
    <row r="230" spans="1:37" s="40" customFormat="1" ht="45.75" customHeight="1" x14ac:dyDescent="0.25">
      <c r="A230" s="140"/>
      <c r="B230" s="141"/>
      <c r="C230" s="132"/>
      <c r="D230" s="133"/>
      <c r="E230" s="139"/>
      <c r="F230" s="212"/>
      <c r="G230" s="134"/>
      <c r="H230" s="137"/>
      <c r="I230" s="137"/>
      <c r="J230" s="137"/>
      <c r="K230" s="137"/>
      <c r="L230" s="137"/>
      <c r="M230" s="137"/>
      <c r="N230" s="137"/>
      <c r="O230" s="137"/>
      <c r="P230" s="137"/>
      <c r="Q230" s="137"/>
      <c r="R230" s="135">
        <f t="shared" si="24"/>
        <v>0</v>
      </c>
      <c r="S230" s="135">
        <f t="shared" si="25"/>
        <v>0</v>
      </c>
      <c r="T230" s="137"/>
      <c r="U230" s="153">
        <f t="shared" si="22"/>
        <v>0</v>
      </c>
      <c r="V230" s="136">
        <f t="shared" si="23"/>
        <v>0</v>
      </c>
      <c r="W230" s="134"/>
      <c r="X230" s="134"/>
      <c r="Y230" s="134"/>
      <c r="Z230" s="134"/>
      <c r="AA230" s="134"/>
      <c r="AB230" s="134"/>
      <c r="AC230" s="134"/>
      <c r="AD230" s="134"/>
      <c r="AE230" s="134"/>
      <c r="AF230" s="134"/>
      <c r="AG230" s="216"/>
      <c r="AH230" s="216"/>
      <c r="AI230" s="134"/>
      <c r="AJ230" s="136">
        <f t="shared" si="26"/>
        <v>0</v>
      </c>
      <c r="AK230" s="138">
        <f t="shared" si="27"/>
        <v>0</v>
      </c>
    </row>
    <row r="231" spans="1:37" s="40" customFormat="1" ht="45.75" customHeight="1" x14ac:dyDescent="0.25">
      <c r="A231" s="140"/>
      <c r="B231" s="141"/>
      <c r="C231" s="132"/>
      <c r="D231" s="133"/>
      <c r="E231" s="139"/>
      <c r="F231" s="212"/>
      <c r="G231" s="134"/>
      <c r="H231" s="137"/>
      <c r="I231" s="137"/>
      <c r="J231" s="137"/>
      <c r="K231" s="137"/>
      <c r="L231" s="137"/>
      <c r="M231" s="137"/>
      <c r="N231" s="137"/>
      <c r="O231" s="137"/>
      <c r="P231" s="137"/>
      <c r="Q231" s="137"/>
      <c r="R231" s="135">
        <f t="shared" si="24"/>
        <v>0</v>
      </c>
      <c r="S231" s="135">
        <f t="shared" si="25"/>
        <v>0</v>
      </c>
      <c r="T231" s="137"/>
      <c r="U231" s="153">
        <f t="shared" si="22"/>
        <v>0</v>
      </c>
      <c r="V231" s="136">
        <f t="shared" si="23"/>
        <v>0</v>
      </c>
      <c r="W231" s="134"/>
      <c r="X231" s="134"/>
      <c r="Y231" s="134"/>
      <c r="Z231" s="134"/>
      <c r="AA231" s="134"/>
      <c r="AB231" s="134"/>
      <c r="AC231" s="134"/>
      <c r="AD231" s="134"/>
      <c r="AE231" s="134"/>
      <c r="AF231" s="134"/>
      <c r="AG231" s="216"/>
      <c r="AH231" s="216"/>
      <c r="AI231" s="134"/>
      <c r="AJ231" s="136">
        <f t="shared" si="26"/>
        <v>0</v>
      </c>
      <c r="AK231" s="138">
        <f t="shared" si="27"/>
        <v>0</v>
      </c>
    </row>
    <row r="232" spans="1:37" s="40" customFormat="1" ht="45.75" customHeight="1" x14ac:dyDescent="0.25">
      <c r="A232" s="140"/>
      <c r="B232" s="141"/>
      <c r="C232" s="132"/>
      <c r="D232" s="133"/>
      <c r="E232" s="139"/>
      <c r="F232" s="212"/>
      <c r="G232" s="134"/>
      <c r="H232" s="137"/>
      <c r="I232" s="137"/>
      <c r="J232" s="137"/>
      <c r="K232" s="137"/>
      <c r="L232" s="137"/>
      <c r="M232" s="137"/>
      <c r="N232" s="137"/>
      <c r="O232" s="137"/>
      <c r="P232" s="137"/>
      <c r="Q232" s="137"/>
      <c r="R232" s="135">
        <f t="shared" si="24"/>
        <v>0</v>
      </c>
      <c r="S232" s="135">
        <f t="shared" si="25"/>
        <v>0</v>
      </c>
      <c r="T232" s="137"/>
      <c r="U232" s="153">
        <f t="shared" si="22"/>
        <v>0</v>
      </c>
      <c r="V232" s="136">
        <f t="shared" si="23"/>
        <v>0</v>
      </c>
      <c r="W232" s="134"/>
      <c r="X232" s="134"/>
      <c r="Y232" s="134"/>
      <c r="Z232" s="134"/>
      <c r="AA232" s="134"/>
      <c r="AB232" s="134"/>
      <c r="AC232" s="134"/>
      <c r="AD232" s="134"/>
      <c r="AE232" s="134"/>
      <c r="AF232" s="134"/>
      <c r="AG232" s="216"/>
      <c r="AH232" s="216"/>
      <c r="AI232" s="134"/>
      <c r="AJ232" s="136">
        <f t="shared" si="26"/>
        <v>0</v>
      </c>
      <c r="AK232" s="138">
        <f t="shared" si="27"/>
        <v>0</v>
      </c>
    </row>
    <row r="233" spans="1:37" s="40" customFormat="1" ht="45.75" customHeight="1" x14ac:dyDescent="0.25">
      <c r="A233" s="140"/>
      <c r="B233" s="141"/>
      <c r="C233" s="132"/>
      <c r="D233" s="133"/>
      <c r="E233" s="139"/>
      <c r="F233" s="212"/>
      <c r="G233" s="134"/>
      <c r="H233" s="137"/>
      <c r="I233" s="137"/>
      <c r="J233" s="137"/>
      <c r="K233" s="137"/>
      <c r="L233" s="137"/>
      <c r="M233" s="137"/>
      <c r="N233" s="137"/>
      <c r="O233" s="137"/>
      <c r="P233" s="137"/>
      <c r="Q233" s="137"/>
      <c r="R233" s="135">
        <f t="shared" si="24"/>
        <v>0</v>
      </c>
      <c r="S233" s="135">
        <f t="shared" si="25"/>
        <v>0</v>
      </c>
      <c r="T233" s="137"/>
      <c r="U233" s="153">
        <f t="shared" si="22"/>
        <v>0</v>
      </c>
      <c r="V233" s="136">
        <f t="shared" si="23"/>
        <v>0</v>
      </c>
      <c r="W233" s="134"/>
      <c r="X233" s="134"/>
      <c r="Y233" s="134"/>
      <c r="Z233" s="134"/>
      <c r="AA233" s="134"/>
      <c r="AB233" s="134"/>
      <c r="AC233" s="134"/>
      <c r="AD233" s="134"/>
      <c r="AE233" s="134"/>
      <c r="AF233" s="134"/>
      <c r="AG233" s="216"/>
      <c r="AH233" s="216"/>
      <c r="AI233" s="134"/>
      <c r="AJ233" s="136">
        <f t="shared" si="26"/>
        <v>0</v>
      </c>
      <c r="AK233" s="138">
        <f t="shared" si="27"/>
        <v>0</v>
      </c>
    </row>
    <row r="234" spans="1:37" s="40" customFormat="1" ht="45.75" customHeight="1" x14ac:dyDescent="0.25">
      <c r="A234" s="140"/>
      <c r="B234" s="141"/>
      <c r="C234" s="132"/>
      <c r="D234" s="133"/>
      <c r="E234" s="139"/>
      <c r="F234" s="212"/>
      <c r="G234" s="134"/>
      <c r="H234" s="137"/>
      <c r="I234" s="137"/>
      <c r="J234" s="137"/>
      <c r="K234" s="137"/>
      <c r="L234" s="137"/>
      <c r="M234" s="137"/>
      <c r="N234" s="137"/>
      <c r="O234" s="137"/>
      <c r="P234" s="137"/>
      <c r="Q234" s="137"/>
      <c r="R234" s="135">
        <f t="shared" si="24"/>
        <v>0</v>
      </c>
      <c r="S234" s="135">
        <f t="shared" si="25"/>
        <v>0</v>
      </c>
      <c r="T234" s="137"/>
      <c r="U234" s="153">
        <f t="shared" si="22"/>
        <v>0</v>
      </c>
      <c r="V234" s="136">
        <f t="shared" si="23"/>
        <v>0</v>
      </c>
      <c r="W234" s="134"/>
      <c r="X234" s="134"/>
      <c r="Y234" s="134"/>
      <c r="Z234" s="134"/>
      <c r="AA234" s="134"/>
      <c r="AB234" s="134"/>
      <c r="AC234" s="134"/>
      <c r="AD234" s="134"/>
      <c r="AE234" s="134"/>
      <c r="AF234" s="134"/>
      <c r="AG234" s="216"/>
      <c r="AH234" s="216"/>
      <c r="AI234" s="134"/>
      <c r="AJ234" s="136">
        <f t="shared" si="26"/>
        <v>0</v>
      </c>
      <c r="AK234" s="138">
        <f t="shared" si="27"/>
        <v>0</v>
      </c>
    </row>
    <row r="235" spans="1:37" s="40" customFormat="1" ht="45.75" customHeight="1" x14ac:dyDescent="0.25">
      <c r="A235" s="140"/>
      <c r="B235" s="141"/>
      <c r="C235" s="132"/>
      <c r="D235" s="133"/>
      <c r="E235" s="139"/>
      <c r="F235" s="212"/>
      <c r="G235" s="134"/>
      <c r="H235" s="137"/>
      <c r="I235" s="137"/>
      <c r="J235" s="137"/>
      <c r="K235" s="137"/>
      <c r="L235" s="137"/>
      <c r="M235" s="137"/>
      <c r="N235" s="137"/>
      <c r="O235" s="137"/>
      <c r="P235" s="137"/>
      <c r="Q235" s="137"/>
      <c r="R235" s="135">
        <f t="shared" si="24"/>
        <v>0</v>
      </c>
      <c r="S235" s="135">
        <f t="shared" si="25"/>
        <v>0</v>
      </c>
      <c r="T235" s="137"/>
      <c r="U235" s="153">
        <f t="shared" si="22"/>
        <v>0</v>
      </c>
      <c r="V235" s="136">
        <f t="shared" si="23"/>
        <v>0</v>
      </c>
      <c r="W235" s="134"/>
      <c r="X235" s="134"/>
      <c r="Y235" s="134"/>
      <c r="Z235" s="134"/>
      <c r="AA235" s="134"/>
      <c r="AB235" s="134"/>
      <c r="AC235" s="134"/>
      <c r="AD235" s="134"/>
      <c r="AE235" s="134"/>
      <c r="AF235" s="134"/>
      <c r="AG235" s="216"/>
      <c r="AH235" s="216"/>
      <c r="AI235" s="134"/>
      <c r="AJ235" s="136">
        <f t="shared" si="26"/>
        <v>0</v>
      </c>
      <c r="AK235" s="138">
        <f t="shared" si="27"/>
        <v>0</v>
      </c>
    </row>
    <row r="236" spans="1:37" s="40" customFormat="1" ht="45.75" customHeight="1" x14ac:dyDescent="0.25">
      <c r="A236" s="140"/>
      <c r="B236" s="141"/>
      <c r="C236" s="132"/>
      <c r="D236" s="133"/>
      <c r="E236" s="139"/>
      <c r="F236" s="212"/>
      <c r="G236" s="134"/>
      <c r="H236" s="137"/>
      <c r="I236" s="137"/>
      <c r="J236" s="137"/>
      <c r="K236" s="137"/>
      <c r="L236" s="137"/>
      <c r="M236" s="137"/>
      <c r="N236" s="137"/>
      <c r="O236" s="137"/>
      <c r="P236" s="137"/>
      <c r="Q236" s="137"/>
      <c r="R236" s="135">
        <f t="shared" si="24"/>
        <v>0</v>
      </c>
      <c r="S236" s="135">
        <f t="shared" si="25"/>
        <v>0</v>
      </c>
      <c r="T236" s="137"/>
      <c r="U236" s="153">
        <f t="shared" si="22"/>
        <v>0</v>
      </c>
      <c r="V236" s="136">
        <f t="shared" si="23"/>
        <v>0</v>
      </c>
      <c r="W236" s="134"/>
      <c r="X236" s="134"/>
      <c r="Y236" s="134"/>
      <c r="Z236" s="134"/>
      <c r="AA236" s="134"/>
      <c r="AB236" s="134"/>
      <c r="AC236" s="134"/>
      <c r="AD236" s="134"/>
      <c r="AE236" s="134"/>
      <c r="AF236" s="134"/>
      <c r="AG236" s="216"/>
      <c r="AH236" s="216"/>
      <c r="AI236" s="134"/>
      <c r="AJ236" s="136">
        <f t="shared" si="26"/>
        <v>0</v>
      </c>
      <c r="AK236" s="138">
        <f t="shared" si="27"/>
        <v>0</v>
      </c>
    </row>
    <row r="237" spans="1:37" s="40" customFormat="1" ht="45.75" customHeight="1" x14ac:dyDescent="0.25">
      <c r="A237" s="140"/>
      <c r="B237" s="141"/>
      <c r="C237" s="132"/>
      <c r="D237" s="133"/>
      <c r="E237" s="139"/>
      <c r="F237" s="212"/>
      <c r="G237" s="134"/>
      <c r="H237" s="137"/>
      <c r="I237" s="137"/>
      <c r="J237" s="137"/>
      <c r="K237" s="137"/>
      <c r="L237" s="137"/>
      <c r="M237" s="137"/>
      <c r="N237" s="137"/>
      <c r="O237" s="137"/>
      <c r="P237" s="137"/>
      <c r="Q237" s="137"/>
      <c r="R237" s="135">
        <f t="shared" si="24"/>
        <v>0</v>
      </c>
      <c r="S237" s="135">
        <f t="shared" si="25"/>
        <v>0</v>
      </c>
      <c r="T237" s="137"/>
      <c r="U237" s="153">
        <f t="shared" si="22"/>
        <v>0</v>
      </c>
      <c r="V237" s="136">
        <f t="shared" si="23"/>
        <v>0</v>
      </c>
      <c r="W237" s="134"/>
      <c r="X237" s="134"/>
      <c r="Y237" s="134"/>
      <c r="Z237" s="134"/>
      <c r="AA237" s="134"/>
      <c r="AB237" s="134"/>
      <c r="AC237" s="134"/>
      <c r="AD237" s="134"/>
      <c r="AE237" s="134"/>
      <c r="AF237" s="134"/>
      <c r="AG237" s="216"/>
      <c r="AH237" s="216"/>
      <c r="AI237" s="134"/>
      <c r="AJ237" s="136">
        <f t="shared" si="26"/>
        <v>0</v>
      </c>
      <c r="AK237" s="138">
        <f t="shared" si="27"/>
        <v>0</v>
      </c>
    </row>
    <row r="238" spans="1:37" s="40" customFormat="1" ht="45.75" customHeight="1" x14ac:dyDescent="0.25">
      <c r="A238" s="140"/>
      <c r="B238" s="141"/>
      <c r="C238" s="132"/>
      <c r="D238" s="133"/>
      <c r="E238" s="139"/>
      <c r="F238" s="212"/>
      <c r="G238" s="134"/>
      <c r="H238" s="137"/>
      <c r="I238" s="137"/>
      <c r="J238" s="137"/>
      <c r="K238" s="137"/>
      <c r="L238" s="137"/>
      <c r="M238" s="137"/>
      <c r="N238" s="137"/>
      <c r="O238" s="137"/>
      <c r="P238" s="137"/>
      <c r="Q238" s="137"/>
      <c r="R238" s="135">
        <f t="shared" si="24"/>
        <v>0</v>
      </c>
      <c r="S238" s="135">
        <f t="shared" si="25"/>
        <v>0</v>
      </c>
      <c r="T238" s="137"/>
      <c r="U238" s="153">
        <f t="shared" si="22"/>
        <v>0</v>
      </c>
      <c r="V238" s="136">
        <f t="shared" si="23"/>
        <v>0</v>
      </c>
      <c r="W238" s="134"/>
      <c r="X238" s="134"/>
      <c r="Y238" s="134"/>
      <c r="Z238" s="134"/>
      <c r="AA238" s="134"/>
      <c r="AB238" s="134"/>
      <c r="AC238" s="134"/>
      <c r="AD238" s="134"/>
      <c r="AE238" s="134"/>
      <c r="AF238" s="134"/>
      <c r="AG238" s="216"/>
      <c r="AH238" s="216"/>
      <c r="AI238" s="134"/>
      <c r="AJ238" s="136">
        <f t="shared" si="26"/>
        <v>0</v>
      </c>
      <c r="AK238" s="138">
        <f t="shared" si="27"/>
        <v>0</v>
      </c>
    </row>
    <row r="239" spans="1:37" s="40" customFormat="1" ht="45.75" customHeight="1" x14ac:dyDescent="0.25">
      <c r="A239" s="140"/>
      <c r="B239" s="141"/>
      <c r="C239" s="132"/>
      <c r="D239" s="133"/>
      <c r="E239" s="139"/>
      <c r="F239" s="212"/>
      <c r="G239" s="134"/>
      <c r="H239" s="137"/>
      <c r="I239" s="137"/>
      <c r="J239" s="137"/>
      <c r="K239" s="137"/>
      <c r="L239" s="137"/>
      <c r="M239" s="137"/>
      <c r="N239" s="137"/>
      <c r="O239" s="137"/>
      <c r="P239" s="137"/>
      <c r="Q239" s="137"/>
      <c r="R239" s="135">
        <f t="shared" si="24"/>
        <v>0</v>
      </c>
      <c r="S239" s="135">
        <f t="shared" si="25"/>
        <v>0</v>
      </c>
      <c r="T239" s="137"/>
      <c r="U239" s="153">
        <f t="shared" si="22"/>
        <v>0</v>
      </c>
      <c r="V239" s="136">
        <f t="shared" si="23"/>
        <v>0</v>
      </c>
      <c r="W239" s="134"/>
      <c r="X239" s="134"/>
      <c r="Y239" s="134"/>
      <c r="Z239" s="134"/>
      <c r="AA239" s="134"/>
      <c r="AB239" s="134"/>
      <c r="AC239" s="134"/>
      <c r="AD239" s="134"/>
      <c r="AE239" s="134"/>
      <c r="AF239" s="134"/>
      <c r="AG239" s="216"/>
      <c r="AH239" s="216"/>
      <c r="AI239" s="134"/>
      <c r="AJ239" s="136">
        <f t="shared" si="26"/>
        <v>0</v>
      </c>
      <c r="AK239" s="138">
        <f t="shared" si="27"/>
        <v>0</v>
      </c>
    </row>
    <row r="240" spans="1:37" s="40" customFormat="1" ht="45.75" customHeight="1" x14ac:dyDescent="0.25">
      <c r="A240" s="140"/>
      <c r="B240" s="141"/>
      <c r="C240" s="132"/>
      <c r="D240" s="133"/>
      <c r="E240" s="139"/>
      <c r="F240" s="212"/>
      <c r="G240" s="134"/>
      <c r="H240" s="137"/>
      <c r="I240" s="137"/>
      <c r="J240" s="137"/>
      <c r="K240" s="137"/>
      <c r="L240" s="137"/>
      <c r="M240" s="137"/>
      <c r="N240" s="137"/>
      <c r="O240" s="137"/>
      <c r="P240" s="137"/>
      <c r="Q240" s="137"/>
      <c r="R240" s="135">
        <f t="shared" si="24"/>
        <v>0</v>
      </c>
      <c r="S240" s="135">
        <f t="shared" si="25"/>
        <v>0</v>
      </c>
      <c r="T240" s="137"/>
      <c r="U240" s="153">
        <f t="shared" si="22"/>
        <v>0</v>
      </c>
      <c r="V240" s="136">
        <f t="shared" si="23"/>
        <v>0</v>
      </c>
      <c r="W240" s="134"/>
      <c r="X240" s="134"/>
      <c r="Y240" s="134"/>
      <c r="Z240" s="134"/>
      <c r="AA240" s="134"/>
      <c r="AB240" s="134"/>
      <c r="AC240" s="134"/>
      <c r="AD240" s="134"/>
      <c r="AE240" s="134"/>
      <c r="AF240" s="134"/>
      <c r="AG240" s="216"/>
      <c r="AH240" s="216"/>
      <c r="AI240" s="134"/>
      <c r="AJ240" s="136">
        <f t="shared" si="26"/>
        <v>0</v>
      </c>
      <c r="AK240" s="138">
        <f t="shared" si="27"/>
        <v>0</v>
      </c>
    </row>
    <row r="241" spans="1:37" s="40" customFormat="1" ht="45.75" customHeight="1" x14ac:dyDescent="0.25">
      <c r="A241" s="140"/>
      <c r="B241" s="141"/>
      <c r="C241" s="132"/>
      <c r="D241" s="133"/>
      <c r="E241" s="139"/>
      <c r="F241" s="212"/>
      <c r="G241" s="134"/>
      <c r="H241" s="137"/>
      <c r="I241" s="137"/>
      <c r="J241" s="137"/>
      <c r="K241" s="137"/>
      <c r="L241" s="137"/>
      <c r="M241" s="137"/>
      <c r="N241" s="137"/>
      <c r="O241" s="137"/>
      <c r="P241" s="137"/>
      <c r="Q241" s="137"/>
      <c r="R241" s="135">
        <f t="shared" si="24"/>
        <v>0</v>
      </c>
      <c r="S241" s="135">
        <f t="shared" si="25"/>
        <v>0</v>
      </c>
      <c r="T241" s="137"/>
      <c r="U241" s="153">
        <f t="shared" si="22"/>
        <v>0</v>
      </c>
      <c r="V241" s="136">
        <f t="shared" si="23"/>
        <v>0</v>
      </c>
      <c r="W241" s="134"/>
      <c r="X241" s="134"/>
      <c r="Y241" s="134"/>
      <c r="Z241" s="134"/>
      <c r="AA241" s="134"/>
      <c r="AB241" s="134"/>
      <c r="AC241" s="134"/>
      <c r="AD241" s="134"/>
      <c r="AE241" s="134"/>
      <c r="AF241" s="134"/>
      <c r="AG241" s="216"/>
      <c r="AH241" s="216"/>
      <c r="AI241" s="134"/>
      <c r="AJ241" s="136">
        <f t="shared" si="26"/>
        <v>0</v>
      </c>
      <c r="AK241" s="138">
        <f t="shared" si="27"/>
        <v>0</v>
      </c>
    </row>
    <row r="242" spans="1:37" s="40" customFormat="1" ht="45.75" customHeight="1" x14ac:dyDescent="0.25">
      <c r="A242" s="140"/>
      <c r="B242" s="141"/>
      <c r="C242" s="132"/>
      <c r="D242" s="133"/>
      <c r="E242" s="139"/>
      <c r="F242" s="212"/>
      <c r="G242" s="134"/>
      <c r="H242" s="137"/>
      <c r="I242" s="137"/>
      <c r="J242" s="137"/>
      <c r="K242" s="137"/>
      <c r="L242" s="137"/>
      <c r="M242" s="137"/>
      <c r="N242" s="137"/>
      <c r="O242" s="137"/>
      <c r="P242" s="137"/>
      <c r="Q242" s="137"/>
      <c r="R242" s="135">
        <f t="shared" si="24"/>
        <v>0</v>
      </c>
      <c r="S242" s="135">
        <f t="shared" si="25"/>
        <v>0</v>
      </c>
      <c r="T242" s="137"/>
      <c r="U242" s="153">
        <f t="shared" si="22"/>
        <v>0</v>
      </c>
      <c r="V242" s="136">
        <f t="shared" si="23"/>
        <v>0</v>
      </c>
      <c r="W242" s="134"/>
      <c r="X242" s="134"/>
      <c r="Y242" s="134"/>
      <c r="Z242" s="134"/>
      <c r="AA242" s="134"/>
      <c r="AB242" s="134"/>
      <c r="AC242" s="134"/>
      <c r="AD242" s="134"/>
      <c r="AE242" s="134"/>
      <c r="AF242" s="134"/>
      <c r="AG242" s="216"/>
      <c r="AH242" s="216"/>
      <c r="AI242" s="134"/>
      <c r="AJ242" s="136">
        <f t="shared" si="26"/>
        <v>0</v>
      </c>
      <c r="AK242" s="138">
        <f t="shared" si="27"/>
        <v>0</v>
      </c>
    </row>
    <row r="243" spans="1:37" s="40" customFormat="1" ht="45.75" customHeight="1" x14ac:dyDescent="0.25">
      <c r="A243" s="140"/>
      <c r="B243" s="141"/>
      <c r="C243" s="132"/>
      <c r="D243" s="133"/>
      <c r="E243" s="139"/>
      <c r="F243" s="212"/>
      <c r="G243" s="134"/>
      <c r="H243" s="137"/>
      <c r="I243" s="137"/>
      <c r="J243" s="137"/>
      <c r="K243" s="137"/>
      <c r="L243" s="137"/>
      <c r="M243" s="137"/>
      <c r="N243" s="137"/>
      <c r="O243" s="137"/>
      <c r="P243" s="137"/>
      <c r="Q243" s="137"/>
      <c r="R243" s="135">
        <f t="shared" si="24"/>
        <v>0</v>
      </c>
      <c r="S243" s="135">
        <f t="shared" si="25"/>
        <v>0</v>
      </c>
      <c r="T243" s="137"/>
      <c r="U243" s="153">
        <f t="shared" si="22"/>
        <v>0</v>
      </c>
      <c r="V243" s="136">
        <f t="shared" si="23"/>
        <v>0</v>
      </c>
      <c r="W243" s="134"/>
      <c r="X243" s="134"/>
      <c r="Y243" s="134"/>
      <c r="Z243" s="134"/>
      <c r="AA243" s="134"/>
      <c r="AB243" s="134"/>
      <c r="AC243" s="134"/>
      <c r="AD243" s="134"/>
      <c r="AE243" s="134"/>
      <c r="AF243" s="134"/>
      <c r="AG243" s="216"/>
      <c r="AH243" s="216"/>
      <c r="AI243" s="134"/>
      <c r="AJ243" s="136">
        <f t="shared" si="26"/>
        <v>0</v>
      </c>
      <c r="AK243" s="138">
        <f t="shared" si="27"/>
        <v>0</v>
      </c>
    </row>
    <row r="244" spans="1:37" s="40" customFormat="1" ht="45.75" customHeight="1" x14ac:dyDescent="0.25">
      <c r="A244" s="140"/>
      <c r="B244" s="141"/>
      <c r="C244" s="132"/>
      <c r="D244" s="133"/>
      <c r="E244" s="139"/>
      <c r="F244" s="212"/>
      <c r="G244" s="134"/>
      <c r="H244" s="137"/>
      <c r="I244" s="137"/>
      <c r="J244" s="137"/>
      <c r="K244" s="137"/>
      <c r="L244" s="137"/>
      <c r="M244" s="137"/>
      <c r="N244" s="137"/>
      <c r="O244" s="137"/>
      <c r="P244" s="137"/>
      <c r="Q244" s="137"/>
      <c r="R244" s="135">
        <f t="shared" si="24"/>
        <v>0</v>
      </c>
      <c r="S244" s="135">
        <f t="shared" si="25"/>
        <v>0</v>
      </c>
      <c r="T244" s="137"/>
      <c r="U244" s="153">
        <f t="shared" si="22"/>
        <v>0</v>
      </c>
      <c r="V244" s="136">
        <f t="shared" si="23"/>
        <v>0</v>
      </c>
      <c r="W244" s="134"/>
      <c r="X244" s="134"/>
      <c r="Y244" s="134"/>
      <c r="Z244" s="134"/>
      <c r="AA244" s="134"/>
      <c r="AB244" s="134"/>
      <c r="AC244" s="134"/>
      <c r="AD244" s="134"/>
      <c r="AE244" s="134"/>
      <c r="AF244" s="134"/>
      <c r="AG244" s="216"/>
      <c r="AH244" s="216"/>
      <c r="AI244" s="134"/>
      <c r="AJ244" s="136">
        <f t="shared" si="26"/>
        <v>0</v>
      </c>
      <c r="AK244" s="138">
        <f t="shared" si="27"/>
        <v>0</v>
      </c>
    </row>
    <row r="245" spans="1:37" s="40" customFormat="1" ht="45.75" customHeight="1" x14ac:dyDescent="0.25">
      <c r="A245" s="140"/>
      <c r="B245" s="141"/>
      <c r="C245" s="132"/>
      <c r="D245" s="133"/>
      <c r="E245" s="139"/>
      <c r="F245" s="212"/>
      <c r="G245" s="134"/>
      <c r="H245" s="137"/>
      <c r="I245" s="137"/>
      <c r="J245" s="137"/>
      <c r="K245" s="137"/>
      <c r="L245" s="137"/>
      <c r="M245" s="137"/>
      <c r="N245" s="137"/>
      <c r="O245" s="137"/>
      <c r="P245" s="137"/>
      <c r="Q245" s="137"/>
      <c r="R245" s="135">
        <f t="shared" si="24"/>
        <v>0</v>
      </c>
      <c r="S245" s="135">
        <f t="shared" si="25"/>
        <v>0</v>
      </c>
      <c r="T245" s="137"/>
      <c r="U245" s="153">
        <f t="shared" si="22"/>
        <v>0</v>
      </c>
      <c r="V245" s="136">
        <f t="shared" si="23"/>
        <v>0</v>
      </c>
      <c r="W245" s="134"/>
      <c r="X245" s="134"/>
      <c r="Y245" s="134"/>
      <c r="Z245" s="134"/>
      <c r="AA245" s="134"/>
      <c r="AB245" s="134"/>
      <c r="AC245" s="134"/>
      <c r="AD245" s="134"/>
      <c r="AE245" s="134"/>
      <c r="AF245" s="134"/>
      <c r="AG245" s="216"/>
      <c r="AH245" s="216"/>
      <c r="AI245" s="134"/>
      <c r="AJ245" s="136">
        <f t="shared" si="26"/>
        <v>0</v>
      </c>
      <c r="AK245" s="138">
        <f t="shared" si="27"/>
        <v>0</v>
      </c>
    </row>
    <row r="246" spans="1:37" s="40" customFormat="1" ht="45.75" customHeight="1" x14ac:dyDescent="0.25">
      <c r="A246" s="140"/>
      <c r="B246" s="141"/>
      <c r="C246" s="132"/>
      <c r="D246" s="133"/>
      <c r="E246" s="139"/>
      <c r="F246" s="212"/>
      <c r="G246" s="134"/>
      <c r="H246" s="137"/>
      <c r="I246" s="137"/>
      <c r="J246" s="137"/>
      <c r="K246" s="137"/>
      <c r="L246" s="137"/>
      <c r="M246" s="137"/>
      <c r="N246" s="137"/>
      <c r="O246" s="137"/>
      <c r="P246" s="137"/>
      <c r="Q246" s="137"/>
      <c r="R246" s="135">
        <f t="shared" si="24"/>
        <v>0</v>
      </c>
      <c r="S246" s="135">
        <f t="shared" si="25"/>
        <v>0</v>
      </c>
      <c r="T246" s="137"/>
      <c r="U246" s="153">
        <f t="shared" si="22"/>
        <v>0</v>
      </c>
      <c r="V246" s="136">
        <f t="shared" si="23"/>
        <v>0</v>
      </c>
      <c r="W246" s="134"/>
      <c r="X246" s="134"/>
      <c r="Y246" s="134"/>
      <c r="Z246" s="134"/>
      <c r="AA246" s="134"/>
      <c r="AB246" s="134"/>
      <c r="AC246" s="134"/>
      <c r="AD246" s="134"/>
      <c r="AE246" s="134"/>
      <c r="AF246" s="134"/>
      <c r="AG246" s="216"/>
      <c r="AH246" s="216"/>
      <c r="AI246" s="134"/>
      <c r="AJ246" s="136">
        <f t="shared" si="26"/>
        <v>0</v>
      </c>
      <c r="AK246" s="138">
        <f t="shared" si="27"/>
        <v>0</v>
      </c>
    </row>
    <row r="247" spans="1:37" s="40" customFormat="1" ht="45.75" customHeight="1" x14ac:dyDescent="0.25">
      <c r="A247" s="140"/>
      <c r="B247" s="141"/>
      <c r="C247" s="132"/>
      <c r="D247" s="133"/>
      <c r="E247" s="139"/>
      <c r="F247" s="212"/>
      <c r="G247" s="134"/>
      <c r="H247" s="137"/>
      <c r="I247" s="137"/>
      <c r="J247" s="137"/>
      <c r="K247" s="137"/>
      <c r="L247" s="137"/>
      <c r="M247" s="137"/>
      <c r="N247" s="137"/>
      <c r="O247" s="137"/>
      <c r="P247" s="137"/>
      <c r="Q247" s="137"/>
      <c r="R247" s="135">
        <f t="shared" si="24"/>
        <v>0</v>
      </c>
      <c r="S247" s="135">
        <f t="shared" si="25"/>
        <v>0</v>
      </c>
      <c r="T247" s="137"/>
      <c r="U247" s="153">
        <f t="shared" si="22"/>
        <v>0</v>
      </c>
      <c r="V247" s="136">
        <f t="shared" si="23"/>
        <v>0</v>
      </c>
      <c r="W247" s="134"/>
      <c r="X247" s="134"/>
      <c r="Y247" s="134"/>
      <c r="Z247" s="134"/>
      <c r="AA247" s="134"/>
      <c r="AB247" s="134"/>
      <c r="AC247" s="134"/>
      <c r="AD247" s="134"/>
      <c r="AE247" s="134"/>
      <c r="AF247" s="134"/>
      <c r="AG247" s="216"/>
      <c r="AH247" s="216"/>
      <c r="AI247" s="134"/>
      <c r="AJ247" s="136">
        <f t="shared" si="26"/>
        <v>0</v>
      </c>
      <c r="AK247" s="138">
        <f t="shared" si="27"/>
        <v>0</v>
      </c>
    </row>
    <row r="248" spans="1:37" s="40" customFormat="1" ht="45.75" customHeight="1" x14ac:dyDescent="0.25">
      <c r="A248" s="140"/>
      <c r="B248" s="141"/>
      <c r="C248" s="132"/>
      <c r="D248" s="133"/>
      <c r="E248" s="139"/>
      <c r="F248" s="212"/>
      <c r="G248" s="134"/>
      <c r="H248" s="137"/>
      <c r="I248" s="137"/>
      <c r="J248" s="137"/>
      <c r="K248" s="137"/>
      <c r="L248" s="137"/>
      <c r="M248" s="137"/>
      <c r="N248" s="137"/>
      <c r="O248" s="137"/>
      <c r="P248" s="137"/>
      <c r="Q248" s="137"/>
      <c r="R248" s="135">
        <f t="shared" si="24"/>
        <v>0</v>
      </c>
      <c r="S248" s="135">
        <f t="shared" si="25"/>
        <v>0</v>
      </c>
      <c r="T248" s="137"/>
      <c r="U248" s="153">
        <f t="shared" si="22"/>
        <v>0</v>
      </c>
      <c r="V248" s="136">
        <f t="shared" si="23"/>
        <v>0</v>
      </c>
      <c r="W248" s="134"/>
      <c r="X248" s="134"/>
      <c r="Y248" s="134"/>
      <c r="Z248" s="134"/>
      <c r="AA248" s="134"/>
      <c r="AB248" s="134"/>
      <c r="AC248" s="134"/>
      <c r="AD248" s="134"/>
      <c r="AE248" s="134"/>
      <c r="AF248" s="134"/>
      <c r="AG248" s="216"/>
      <c r="AH248" s="216"/>
      <c r="AI248" s="134"/>
      <c r="AJ248" s="136">
        <f t="shared" si="26"/>
        <v>0</v>
      </c>
      <c r="AK248" s="138">
        <f t="shared" si="27"/>
        <v>0</v>
      </c>
    </row>
    <row r="249" spans="1:37" s="40" customFormat="1" ht="45.75" customHeight="1" x14ac:dyDescent="0.25">
      <c r="A249" s="140"/>
      <c r="B249" s="141"/>
      <c r="C249" s="132"/>
      <c r="D249" s="133"/>
      <c r="E249" s="139"/>
      <c r="F249" s="212"/>
      <c r="G249" s="134"/>
      <c r="H249" s="137"/>
      <c r="I249" s="137"/>
      <c r="J249" s="137"/>
      <c r="K249" s="137"/>
      <c r="L249" s="137"/>
      <c r="M249" s="137"/>
      <c r="N249" s="137"/>
      <c r="O249" s="137"/>
      <c r="P249" s="137"/>
      <c r="Q249" s="137"/>
      <c r="R249" s="135">
        <f t="shared" si="24"/>
        <v>0</v>
      </c>
      <c r="S249" s="135">
        <f t="shared" si="25"/>
        <v>0</v>
      </c>
      <c r="T249" s="137"/>
      <c r="U249" s="153">
        <f t="shared" si="22"/>
        <v>0</v>
      </c>
      <c r="V249" s="136">
        <f t="shared" si="23"/>
        <v>0</v>
      </c>
      <c r="W249" s="134"/>
      <c r="X249" s="134"/>
      <c r="Y249" s="134"/>
      <c r="Z249" s="134"/>
      <c r="AA249" s="134"/>
      <c r="AB249" s="134"/>
      <c r="AC249" s="134"/>
      <c r="AD249" s="134"/>
      <c r="AE249" s="134"/>
      <c r="AF249" s="134"/>
      <c r="AG249" s="216"/>
      <c r="AH249" s="216"/>
      <c r="AI249" s="134"/>
      <c r="AJ249" s="136">
        <f t="shared" si="26"/>
        <v>0</v>
      </c>
      <c r="AK249" s="138">
        <f t="shared" si="27"/>
        <v>0</v>
      </c>
    </row>
    <row r="250" spans="1:37" s="40" customFormat="1" ht="45.75" customHeight="1" x14ac:dyDescent="0.25">
      <c r="A250" s="140"/>
      <c r="B250" s="141"/>
      <c r="C250" s="132"/>
      <c r="D250" s="133"/>
      <c r="E250" s="139"/>
      <c r="F250" s="212"/>
      <c r="G250" s="134"/>
      <c r="H250" s="137"/>
      <c r="I250" s="137"/>
      <c r="J250" s="137"/>
      <c r="K250" s="137"/>
      <c r="L250" s="137"/>
      <c r="M250" s="137"/>
      <c r="N250" s="137"/>
      <c r="O250" s="137"/>
      <c r="P250" s="137"/>
      <c r="Q250" s="137"/>
      <c r="R250" s="135">
        <f t="shared" si="24"/>
        <v>0</v>
      </c>
      <c r="S250" s="135">
        <f t="shared" si="25"/>
        <v>0</v>
      </c>
      <c r="T250" s="137"/>
      <c r="U250" s="153">
        <f t="shared" si="22"/>
        <v>0</v>
      </c>
      <c r="V250" s="136">
        <f t="shared" si="23"/>
        <v>0</v>
      </c>
      <c r="W250" s="134"/>
      <c r="X250" s="134"/>
      <c r="Y250" s="134"/>
      <c r="Z250" s="134"/>
      <c r="AA250" s="134"/>
      <c r="AB250" s="134"/>
      <c r="AC250" s="134"/>
      <c r="AD250" s="134"/>
      <c r="AE250" s="134"/>
      <c r="AF250" s="134"/>
      <c r="AG250" s="216"/>
      <c r="AH250" s="216"/>
      <c r="AI250" s="134"/>
      <c r="AJ250" s="136">
        <f t="shared" si="26"/>
        <v>0</v>
      </c>
      <c r="AK250" s="138">
        <f t="shared" si="27"/>
        <v>0</v>
      </c>
    </row>
    <row r="251" spans="1:37" s="40" customFormat="1" ht="45.75" customHeight="1" x14ac:dyDescent="0.25">
      <c r="A251" s="140"/>
      <c r="B251" s="141"/>
      <c r="C251" s="132"/>
      <c r="D251" s="133"/>
      <c r="E251" s="139"/>
      <c r="F251" s="212"/>
      <c r="G251" s="134"/>
      <c r="H251" s="137"/>
      <c r="I251" s="137"/>
      <c r="J251" s="137"/>
      <c r="K251" s="137"/>
      <c r="L251" s="137"/>
      <c r="M251" s="137"/>
      <c r="N251" s="137"/>
      <c r="O251" s="137"/>
      <c r="P251" s="137"/>
      <c r="Q251" s="137"/>
      <c r="R251" s="135">
        <f t="shared" si="24"/>
        <v>0</v>
      </c>
      <c r="S251" s="135">
        <f t="shared" si="25"/>
        <v>0</v>
      </c>
      <c r="T251" s="137"/>
      <c r="U251" s="153">
        <f t="shared" si="22"/>
        <v>0</v>
      </c>
      <c r="V251" s="136">
        <f t="shared" si="23"/>
        <v>0</v>
      </c>
      <c r="W251" s="134"/>
      <c r="X251" s="134"/>
      <c r="Y251" s="134"/>
      <c r="Z251" s="134"/>
      <c r="AA251" s="134"/>
      <c r="AB251" s="134"/>
      <c r="AC251" s="134"/>
      <c r="AD251" s="134"/>
      <c r="AE251" s="134"/>
      <c r="AF251" s="134"/>
      <c r="AG251" s="216"/>
      <c r="AH251" s="216"/>
      <c r="AI251" s="134"/>
      <c r="AJ251" s="136">
        <f t="shared" si="26"/>
        <v>0</v>
      </c>
      <c r="AK251" s="138">
        <f t="shared" si="27"/>
        <v>0</v>
      </c>
    </row>
    <row r="252" spans="1:37" s="40" customFormat="1" ht="45.75" customHeight="1" x14ac:dyDescent="0.25">
      <c r="A252" s="140"/>
      <c r="B252" s="141"/>
      <c r="C252" s="132"/>
      <c r="D252" s="133"/>
      <c r="E252" s="139"/>
      <c r="F252" s="212"/>
      <c r="G252" s="134"/>
      <c r="H252" s="137"/>
      <c r="I252" s="137"/>
      <c r="J252" s="137"/>
      <c r="K252" s="137"/>
      <c r="L252" s="137"/>
      <c r="M252" s="137"/>
      <c r="N252" s="137"/>
      <c r="O252" s="137"/>
      <c r="P252" s="137"/>
      <c r="Q252" s="137"/>
      <c r="R252" s="135">
        <f t="shared" si="24"/>
        <v>0</v>
      </c>
      <c r="S252" s="135">
        <f t="shared" si="25"/>
        <v>0</v>
      </c>
      <c r="T252" s="137"/>
      <c r="U252" s="153">
        <f t="shared" si="22"/>
        <v>0</v>
      </c>
      <c r="V252" s="136">
        <f t="shared" si="23"/>
        <v>0</v>
      </c>
      <c r="W252" s="134"/>
      <c r="X252" s="134"/>
      <c r="Y252" s="134"/>
      <c r="Z252" s="134"/>
      <c r="AA252" s="134"/>
      <c r="AB252" s="134"/>
      <c r="AC252" s="134"/>
      <c r="AD252" s="134"/>
      <c r="AE252" s="134"/>
      <c r="AF252" s="134"/>
      <c r="AG252" s="216"/>
      <c r="AH252" s="216"/>
      <c r="AI252" s="134"/>
      <c r="AJ252" s="136">
        <f t="shared" si="26"/>
        <v>0</v>
      </c>
      <c r="AK252" s="138">
        <f t="shared" si="27"/>
        <v>0</v>
      </c>
    </row>
    <row r="253" spans="1:37" s="40" customFormat="1" ht="45.75" customHeight="1" x14ac:dyDescent="0.25">
      <c r="A253" s="140"/>
      <c r="B253" s="141"/>
      <c r="C253" s="132"/>
      <c r="D253" s="133"/>
      <c r="E253" s="139"/>
      <c r="F253" s="212"/>
      <c r="G253" s="134"/>
      <c r="H253" s="137"/>
      <c r="I253" s="137"/>
      <c r="J253" s="137"/>
      <c r="K253" s="137"/>
      <c r="L253" s="137"/>
      <c r="M253" s="137"/>
      <c r="N253" s="137"/>
      <c r="O253" s="137"/>
      <c r="P253" s="137"/>
      <c r="Q253" s="137"/>
      <c r="R253" s="135">
        <f t="shared" si="24"/>
        <v>0</v>
      </c>
      <c r="S253" s="135">
        <f t="shared" si="25"/>
        <v>0</v>
      </c>
      <c r="T253" s="137"/>
      <c r="U253" s="153">
        <f t="shared" si="22"/>
        <v>0</v>
      </c>
      <c r="V253" s="136">
        <f t="shared" si="23"/>
        <v>0</v>
      </c>
      <c r="W253" s="134"/>
      <c r="X253" s="134"/>
      <c r="Y253" s="134"/>
      <c r="Z253" s="134"/>
      <c r="AA253" s="134"/>
      <c r="AB253" s="134"/>
      <c r="AC253" s="134"/>
      <c r="AD253" s="134"/>
      <c r="AE253" s="134"/>
      <c r="AF253" s="134"/>
      <c r="AG253" s="216"/>
      <c r="AH253" s="216"/>
      <c r="AI253" s="134"/>
      <c r="AJ253" s="136">
        <f t="shared" si="26"/>
        <v>0</v>
      </c>
      <c r="AK253" s="138">
        <f t="shared" si="27"/>
        <v>0</v>
      </c>
    </row>
    <row r="254" spans="1:37" s="40" customFormat="1" ht="45.75" customHeight="1" x14ac:dyDescent="0.25">
      <c r="A254" s="140"/>
      <c r="B254" s="141"/>
      <c r="C254" s="132"/>
      <c r="D254" s="133"/>
      <c r="E254" s="139"/>
      <c r="F254" s="212"/>
      <c r="G254" s="134"/>
      <c r="H254" s="137"/>
      <c r="I254" s="137"/>
      <c r="J254" s="137"/>
      <c r="K254" s="137"/>
      <c r="L254" s="137"/>
      <c r="M254" s="137"/>
      <c r="N254" s="137"/>
      <c r="O254" s="137"/>
      <c r="P254" s="137"/>
      <c r="Q254" s="137"/>
      <c r="R254" s="135">
        <f t="shared" si="24"/>
        <v>0</v>
      </c>
      <c r="S254" s="135">
        <f t="shared" si="25"/>
        <v>0</v>
      </c>
      <c r="T254" s="137"/>
      <c r="U254" s="153">
        <f t="shared" si="22"/>
        <v>0</v>
      </c>
      <c r="V254" s="136">
        <f t="shared" si="23"/>
        <v>0</v>
      </c>
      <c r="W254" s="134"/>
      <c r="X254" s="134"/>
      <c r="Y254" s="134"/>
      <c r="Z254" s="134"/>
      <c r="AA254" s="134"/>
      <c r="AB254" s="134"/>
      <c r="AC254" s="134"/>
      <c r="AD254" s="134"/>
      <c r="AE254" s="134"/>
      <c r="AF254" s="134"/>
      <c r="AG254" s="216"/>
      <c r="AH254" s="216"/>
      <c r="AI254" s="134"/>
      <c r="AJ254" s="136">
        <f t="shared" si="26"/>
        <v>0</v>
      </c>
      <c r="AK254" s="138">
        <f t="shared" si="27"/>
        <v>0</v>
      </c>
    </row>
    <row r="255" spans="1:37" s="40" customFormat="1" ht="45.75" customHeight="1" x14ac:dyDescent="0.25">
      <c r="A255" s="140"/>
      <c r="B255" s="141"/>
      <c r="C255" s="132"/>
      <c r="D255" s="133"/>
      <c r="E255" s="139"/>
      <c r="F255" s="212"/>
      <c r="G255" s="134"/>
      <c r="H255" s="137"/>
      <c r="I255" s="137"/>
      <c r="J255" s="137"/>
      <c r="K255" s="137"/>
      <c r="L255" s="137"/>
      <c r="M255" s="137"/>
      <c r="N255" s="137"/>
      <c r="O255" s="137"/>
      <c r="P255" s="137"/>
      <c r="Q255" s="137"/>
      <c r="R255" s="135">
        <f t="shared" si="24"/>
        <v>0</v>
      </c>
      <c r="S255" s="135">
        <f t="shared" si="25"/>
        <v>0</v>
      </c>
      <c r="T255" s="137"/>
      <c r="U255" s="153">
        <f t="shared" si="22"/>
        <v>0</v>
      </c>
      <c r="V255" s="136">
        <f t="shared" si="23"/>
        <v>0</v>
      </c>
      <c r="W255" s="134"/>
      <c r="X255" s="134"/>
      <c r="Y255" s="134"/>
      <c r="Z255" s="134"/>
      <c r="AA255" s="134"/>
      <c r="AB255" s="134"/>
      <c r="AC255" s="134"/>
      <c r="AD255" s="134"/>
      <c r="AE255" s="134"/>
      <c r="AF255" s="134"/>
      <c r="AG255" s="216"/>
      <c r="AH255" s="216"/>
      <c r="AI255" s="134"/>
      <c r="AJ255" s="136">
        <f t="shared" si="26"/>
        <v>0</v>
      </c>
      <c r="AK255" s="138">
        <f t="shared" si="27"/>
        <v>0</v>
      </c>
    </row>
    <row r="256" spans="1:37" s="40" customFormat="1" ht="45.75" customHeight="1" x14ac:dyDescent="0.25">
      <c r="A256" s="140"/>
      <c r="B256" s="141"/>
      <c r="C256" s="132"/>
      <c r="D256" s="133"/>
      <c r="E256" s="139"/>
      <c r="F256" s="212"/>
      <c r="G256" s="134"/>
      <c r="H256" s="137"/>
      <c r="I256" s="137"/>
      <c r="J256" s="137"/>
      <c r="K256" s="137"/>
      <c r="L256" s="137"/>
      <c r="M256" s="137"/>
      <c r="N256" s="137"/>
      <c r="O256" s="137"/>
      <c r="P256" s="137"/>
      <c r="Q256" s="137"/>
      <c r="R256" s="135">
        <f t="shared" si="24"/>
        <v>0</v>
      </c>
      <c r="S256" s="135">
        <f t="shared" si="25"/>
        <v>0</v>
      </c>
      <c r="T256" s="137"/>
      <c r="U256" s="153">
        <f t="shared" si="22"/>
        <v>0</v>
      </c>
      <c r="V256" s="136">
        <f t="shared" si="23"/>
        <v>0</v>
      </c>
      <c r="W256" s="134"/>
      <c r="X256" s="134"/>
      <c r="Y256" s="134"/>
      <c r="Z256" s="134"/>
      <c r="AA256" s="134"/>
      <c r="AB256" s="134"/>
      <c r="AC256" s="134"/>
      <c r="AD256" s="134"/>
      <c r="AE256" s="134"/>
      <c r="AF256" s="134"/>
      <c r="AG256" s="216"/>
      <c r="AH256" s="216"/>
      <c r="AI256" s="134"/>
      <c r="AJ256" s="136">
        <f t="shared" si="26"/>
        <v>0</v>
      </c>
      <c r="AK256" s="138">
        <f t="shared" si="27"/>
        <v>0</v>
      </c>
    </row>
    <row r="257" spans="1:37" s="40" customFormat="1" ht="45.75" customHeight="1" x14ac:dyDescent="0.25">
      <c r="A257" s="140"/>
      <c r="B257" s="141"/>
      <c r="C257" s="132"/>
      <c r="D257" s="133"/>
      <c r="E257" s="139"/>
      <c r="F257" s="212"/>
      <c r="G257" s="134"/>
      <c r="H257" s="137"/>
      <c r="I257" s="137"/>
      <c r="J257" s="137"/>
      <c r="K257" s="137"/>
      <c r="L257" s="137"/>
      <c r="M257" s="137"/>
      <c r="N257" s="137"/>
      <c r="O257" s="137"/>
      <c r="P257" s="137"/>
      <c r="Q257" s="137"/>
      <c r="R257" s="135">
        <f t="shared" si="24"/>
        <v>0</v>
      </c>
      <c r="S257" s="135">
        <f t="shared" si="25"/>
        <v>0</v>
      </c>
      <c r="T257" s="137"/>
      <c r="U257" s="153">
        <f t="shared" si="22"/>
        <v>0</v>
      </c>
      <c r="V257" s="136">
        <f t="shared" si="23"/>
        <v>0</v>
      </c>
      <c r="W257" s="134"/>
      <c r="X257" s="134"/>
      <c r="Y257" s="134"/>
      <c r="Z257" s="134"/>
      <c r="AA257" s="134"/>
      <c r="AB257" s="134"/>
      <c r="AC257" s="134"/>
      <c r="AD257" s="134"/>
      <c r="AE257" s="134"/>
      <c r="AF257" s="134"/>
      <c r="AG257" s="216"/>
      <c r="AH257" s="216"/>
      <c r="AI257" s="134"/>
      <c r="AJ257" s="136">
        <f t="shared" si="26"/>
        <v>0</v>
      </c>
      <c r="AK257" s="138">
        <f t="shared" si="27"/>
        <v>0</v>
      </c>
    </row>
    <row r="258" spans="1:37" s="40" customFormat="1" ht="45.75" customHeight="1" x14ac:dyDescent="0.25">
      <c r="A258" s="140"/>
      <c r="B258" s="141"/>
      <c r="C258" s="132"/>
      <c r="D258" s="133"/>
      <c r="E258" s="139"/>
      <c r="F258" s="212"/>
      <c r="G258" s="134"/>
      <c r="H258" s="137"/>
      <c r="I258" s="137"/>
      <c r="J258" s="137"/>
      <c r="K258" s="137"/>
      <c r="L258" s="137"/>
      <c r="M258" s="137"/>
      <c r="N258" s="137"/>
      <c r="O258" s="137"/>
      <c r="P258" s="137"/>
      <c r="Q258" s="137"/>
      <c r="R258" s="135">
        <f t="shared" si="24"/>
        <v>0</v>
      </c>
      <c r="S258" s="135">
        <f t="shared" si="25"/>
        <v>0</v>
      </c>
      <c r="T258" s="137"/>
      <c r="U258" s="153">
        <f t="shared" si="22"/>
        <v>0</v>
      </c>
      <c r="V258" s="136">
        <f t="shared" si="23"/>
        <v>0</v>
      </c>
      <c r="W258" s="134"/>
      <c r="X258" s="134"/>
      <c r="Y258" s="134"/>
      <c r="Z258" s="134"/>
      <c r="AA258" s="134"/>
      <c r="AB258" s="134"/>
      <c r="AC258" s="134"/>
      <c r="AD258" s="134"/>
      <c r="AE258" s="134"/>
      <c r="AF258" s="134"/>
      <c r="AG258" s="216"/>
      <c r="AH258" s="216"/>
      <c r="AI258" s="134"/>
      <c r="AJ258" s="136">
        <f t="shared" si="26"/>
        <v>0</v>
      </c>
      <c r="AK258" s="138">
        <f t="shared" si="27"/>
        <v>0</v>
      </c>
    </row>
    <row r="259" spans="1:37" s="40" customFormat="1" ht="45.75" customHeight="1" x14ac:dyDescent="0.25">
      <c r="A259" s="140"/>
      <c r="B259" s="141"/>
      <c r="C259" s="132"/>
      <c r="D259" s="133"/>
      <c r="E259" s="139"/>
      <c r="F259" s="212"/>
      <c r="G259" s="134"/>
      <c r="H259" s="137"/>
      <c r="I259" s="137"/>
      <c r="J259" s="137"/>
      <c r="K259" s="137"/>
      <c r="L259" s="137"/>
      <c r="M259" s="137"/>
      <c r="N259" s="137"/>
      <c r="O259" s="137"/>
      <c r="P259" s="137"/>
      <c r="Q259" s="137"/>
      <c r="R259" s="135">
        <f t="shared" si="24"/>
        <v>0</v>
      </c>
      <c r="S259" s="135">
        <f t="shared" si="25"/>
        <v>0</v>
      </c>
      <c r="T259" s="137"/>
      <c r="U259" s="153">
        <f t="shared" si="22"/>
        <v>0</v>
      </c>
      <c r="V259" s="136">
        <f t="shared" si="23"/>
        <v>0</v>
      </c>
      <c r="W259" s="134"/>
      <c r="X259" s="134"/>
      <c r="Y259" s="134"/>
      <c r="Z259" s="134"/>
      <c r="AA259" s="134"/>
      <c r="AB259" s="134"/>
      <c r="AC259" s="134"/>
      <c r="AD259" s="134"/>
      <c r="AE259" s="134"/>
      <c r="AF259" s="134"/>
      <c r="AG259" s="216"/>
      <c r="AH259" s="216"/>
      <c r="AI259" s="134"/>
      <c r="AJ259" s="136">
        <f t="shared" si="26"/>
        <v>0</v>
      </c>
      <c r="AK259" s="138">
        <f t="shared" si="27"/>
        <v>0</v>
      </c>
    </row>
    <row r="260" spans="1:37" s="40" customFormat="1" ht="45.75" customHeight="1" x14ac:dyDescent="0.25">
      <c r="A260" s="140"/>
      <c r="B260" s="141"/>
      <c r="C260" s="132"/>
      <c r="D260" s="133"/>
      <c r="E260" s="139"/>
      <c r="F260" s="212"/>
      <c r="G260" s="134"/>
      <c r="H260" s="137"/>
      <c r="I260" s="137"/>
      <c r="J260" s="137"/>
      <c r="K260" s="137"/>
      <c r="L260" s="137"/>
      <c r="M260" s="137"/>
      <c r="N260" s="137"/>
      <c r="O260" s="137"/>
      <c r="P260" s="137"/>
      <c r="Q260" s="137"/>
      <c r="R260" s="135">
        <f t="shared" si="24"/>
        <v>0</v>
      </c>
      <c r="S260" s="135">
        <f t="shared" si="25"/>
        <v>0</v>
      </c>
      <c r="T260" s="137"/>
      <c r="U260" s="153">
        <f t="shared" si="22"/>
        <v>0</v>
      </c>
      <c r="V260" s="136">
        <f t="shared" si="23"/>
        <v>0</v>
      </c>
      <c r="W260" s="134"/>
      <c r="X260" s="134"/>
      <c r="Y260" s="134"/>
      <c r="Z260" s="134"/>
      <c r="AA260" s="134"/>
      <c r="AB260" s="134"/>
      <c r="AC260" s="134"/>
      <c r="AD260" s="134"/>
      <c r="AE260" s="134"/>
      <c r="AF260" s="134"/>
      <c r="AG260" s="216"/>
      <c r="AH260" s="216"/>
      <c r="AI260" s="134"/>
      <c r="AJ260" s="136">
        <f t="shared" si="26"/>
        <v>0</v>
      </c>
      <c r="AK260" s="138">
        <f t="shared" si="27"/>
        <v>0</v>
      </c>
    </row>
    <row r="261" spans="1:37" s="40" customFormat="1" ht="45.75" customHeight="1" x14ac:dyDescent="0.25">
      <c r="A261" s="140"/>
      <c r="B261" s="141"/>
      <c r="C261" s="132"/>
      <c r="D261" s="133"/>
      <c r="E261" s="139"/>
      <c r="F261" s="212"/>
      <c r="G261" s="134"/>
      <c r="H261" s="137"/>
      <c r="I261" s="137"/>
      <c r="J261" s="137"/>
      <c r="K261" s="137"/>
      <c r="L261" s="137"/>
      <c r="M261" s="137"/>
      <c r="N261" s="137"/>
      <c r="O261" s="137"/>
      <c r="P261" s="137"/>
      <c r="Q261" s="137"/>
      <c r="R261" s="135">
        <f t="shared" si="24"/>
        <v>0</v>
      </c>
      <c r="S261" s="135">
        <f t="shared" si="25"/>
        <v>0</v>
      </c>
      <c r="T261" s="137"/>
      <c r="U261" s="153">
        <f t="shared" si="22"/>
        <v>0</v>
      </c>
      <c r="V261" s="136">
        <f t="shared" si="23"/>
        <v>0</v>
      </c>
      <c r="W261" s="134"/>
      <c r="X261" s="134"/>
      <c r="Y261" s="134"/>
      <c r="Z261" s="134"/>
      <c r="AA261" s="134"/>
      <c r="AB261" s="134"/>
      <c r="AC261" s="134"/>
      <c r="AD261" s="134"/>
      <c r="AE261" s="134"/>
      <c r="AF261" s="134"/>
      <c r="AG261" s="216"/>
      <c r="AH261" s="216"/>
      <c r="AI261" s="134"/>
      <c r="AJ261" s="136">
        <f t="shared" si="26"/>
        <v>0</v>
      </c>
      <c r="AK261" s="138">
        <f t="shared" si="27"/>
        <v>0</v>
      </c>
    </row>
    <row r="262" spans="1:37" s="40" customFormat="1" ht="45.75" customHeight="1" x14ac:dyDescent="0.25">
      <c r="A262" s="140"/>
      <c r="B262" s="141"/>
      <c r="C262" s="132"/>
      <c r="D262" s="133"/>
      <c r="E262" s="139"/>
      <c r="F262" s="212"/>
      <c r="G262" s="134"/>
      <c r="H262" s="137"/>
      <c r="I262" s="137"/>
      <c r="J262" s="137"/>
      <c r="K262" s="137"/>
      <c r="L262" s="137"/>
      <c r="M262" s="137"/>
      <c r="N262" s="137"/>
      <c r="O262" s="137"/>
      <c r="P262" s="137"/>
      <c r="Q262" s="137"/>
      <c r="R262" s="135">
        <f t="shared" si="24"/>
        <v>0</v>
      </c>
      <c r="S262" s="135">
        <f t="shared" si="25"/>
        <v>0</v>
      </c>
      <c r="T262" s="137"/>
      <c r="U262" s="153">
        <f t="shared" si="22"/>
        <v>0</v>
      </c>
      <c r="V262" s="136">
        <f t="shared" si="23"/>
        <v>0</v>
      </c>
      <c r="W262" s="134"/>
      <c r="X262" s="134"/>
      <c r="Y262" s="134"/>
      <c r="Z262" s="134"/>
      <c r="AA262" s="134"/>
      <c r="AB262" s="134"/>
      <c r="AC262" s="134"/>
      <c r="AD262" s="134"/>
      <c r="AE262" s="134"/>
      <c r="AF262" s="134"/>
      <c r="AG262" s="216"/>
      <c r="AH262" s="216"/>
      <c r="AI262" s="134"/>
      <c r="AJ262" s="136">
        <f t="shared" si="26"/>
        <v>0</v>
      </c>
      <c r="AK262" s="138">
        <f t="shared" si="27"/>
        <v>0</v>
      </c>
    </row>
    <row r="263" spans="1:37" s="40" customFormat="1" ht="45.75" customHeight="1" x14ac:dyDescent="0.25">
      <c r="A263" s="140"/>
      <c r="B263" s="141"/>
      <c r="C263" s="132"/>
      <c r="D263" s="133"/>
      <c r="E263" s="139"/>
      <c r="F263" s="212"/>
      <c r="G263" s="134"/>
      <c r="H263" s="137"/>
      <c r="I263" s="137"/>
      <c r="J263" s="137"/>
      <c r="K263" s="137"/>
      <c r="L263" s="137"/>
      <c r="M263" s="137"/>
      <c r="N263" s="137"/>
      <c r="O263" s="137"/>
      <c r="P263" s="137"/>
      <c r="Q263" s="137"/>
      <c r="R263" s="135">
        <f t="shared" si="24"/>
        <v>0</v>
      </c>
      <c r="S263" s="135">
        <f t="shared" si="25"/>
        <v>0</v>
      </c>
      <c r="T263" s="137"/>
      <c r="U263" s="153">
        <f t="shared" si="22"/>
        <v>0</v>
      </c>
      <c r="V263" s="136">
        <f t="shared" si="23"/>
        <v>0</v>
      </c>
      <c r="W263" s="134"/>
      <c r="X263" s="134"/>
      <c r="Y263" s="134"/>
      <c r="Z263" s="134"/>
      <c r="AA263" s="134"/>
      <c r="AB263" s="134"/>
      <c r="AC263" s="134"/>
      <c r="AD263" s="134"/>
      <c r="AE263" s="134"/>
      <c r="AF263" s="134"/>
      <c r="AG263" s="216"/>
      <c r="AH263" s="216"/>
      <c r="AI263" s="134"/>
      <c r="AJ263" s="136">
        <f t="shared" si="26"/>
        <v>0</v>
      </c>
      <c r="AK263" s="138">
        <f t="shared" si="27"/>
        <v>0</v>
      </c>
    </row>
    <row r="264" spans="1:37" s="40" customFormat="1" ht="45.75" customHeight="1" x14ac:dyDescent="0.25">
      <c r="A264" s="140"/>
      <c r="B264" s="141"/>
      <c r="C264" s="132"/>
      <c r="D264" s="133"/>
      <c r="E264" s="139"/>
      <c r="F264" s="212"/>
      <c r="G264" s="134"/>
      <c r="H264" s="137"/>
      <c r="I264" s="137"/>
      <c r="J264" s="137"/>
      <c r="K264" s="137"/>
      <c r="L264" s="137"/>
      <c r="M264" s="137"/>
      <c r="N264" s="137"/>
      <c r="O264" s="137"/>
      <c r="P264" s="137"/>
      <c r="Q264" s="137"/>
      <c r="R264" s="135">
        <f t="shared" si="24"/>
        <v>0</v>
      </c>
      <c r="S264" s="135">
        <f t="shared" si="25"/>
        <v>0</v>
      </c>
      <c r="T264" s="137"/>
      <c r="U264" s="153">
        <f t="shared" si="22"/>
        <v>0</v>
      </c>
      <c r="V264" s="136">
        <f t="shared" si="23"/>
        <v>0</v>
      </c>
      <c r="W264" s="134"/>
      <c r="X264" s="134"/>
      <c r="Y264" s="134"/>
      <c r="Z264" s="134"/>
      <c r="AA264" s="134"/>
      <c r="AB264" s="134"/>
      <c r="AC264" s="134"/>
      <c r="AD264" s="134"/>
      <c r="AE264" s="134"/>
      <c r="AF264" s="134"/>
      <c r="AG264" s="216"/>
      <c r="AH264" s="216"/>
      <c r="AI264" s="134"/>
      <c r="AJ264" s="136">
        <f t="shared" si="26"/>
        <v>0</v>
      </c>
      <c r="AK264" s="138">
        <f t="shared" si="27"/>
        <v>0</v>
      </c>
    </row>
    <row r="265" spans="1:37" s="40" customFormat="1" ht="45.75" customHeight="1" x14ac:dyDescent="0.25">
      <c r="A265" s="140"/>
      <c r="B265" s="141"/>
      <c r="C265" s="132"/>
      <c r="D265" s="133"/>
      <c r="E265" s="139"/>
      <c r="F265" s="212"/>
      <c r="G265" s="134"/>
      <c r="H265" s="137"/>
      <c r="I265" s="137"/>
      <c r="J265" s="137"/>
      <c r="K265" s="137"/>
      <c r="L265" s="137"/>
      <c r="M265" s="137"/>
      <c r="N265" s="137"/>
      <c r="O265" s="137"/>
      <c r="P265" s="137"/>
      <c r="Q265" s="137"/>
      <c r="R265" s="135">
        <f t="shared" si="24"/>
        <v>0</v>
      </c>
      <c r="S265" s="135">
        <f t="shared" si="25"/>
        <v>0</v>
      </c>
      <c r="T265" s="137"/>
      <c r="U265" s="153">
        <f t="shared" ref="U265:U328" si="28">R265+T265</f>
        <v>0</v>
      </c>
      <c r="V265" s="136">
        <f t="shared" ref="V265:V328" si="29">S265+T265</f>
        <v>0</v>
      </c>
      <c r="W265" s="134"/>
      <c r="X265" s="134"/>
      <c r="Y265" s="134"/>
      <c r="Z265" s="134"/>
      <c r="AA265" s="134"/>
      <c r="AB265" s="134"/>
      <c r="AC265" s="134"/>
      <c r="AD265" s="134"/>
      <c r="AE265" s="134"/>
      <c r="AF265" s="134"/>
      <c r="AG265" s="216"/>
      <c r="AH265" s="216"/>
      <c r="AI265" s="134"/>
      <c r="AJ265" s="136">
        <f t="shared" si="26"/>
        <v>0</v>
      </c>
      <c r="AK265" s="138">
        <f t="shared" si="27"/>
        <v>0</v>
      </c>
    </row>
    <row r="266" spans="1:37" s="40" customFormat="1" ht="45.75" customHeight="1" x14ac:dyDescent="0.25">
      <c r="A266" s="140"/>
      <c r="B266" s="141"/>
      <c r="C266" s="132"/>
      <c r="D266" s="133"/>
      <c r="E266" s="139"/>
      <c r="F266" s="212"/>
      <c r="G266" s="134"/>
      <c r="H266" s="137"/>
      <c r="I266" s="137"/>
      <c r="J266" s="137"/>
      <c r="K266" s="137"/>
      <c r="L266" s="137"/>
      <c r="M266" s="137"/>
      <c r="N266" s="137"/>
      <c r="O266" s="137"/>
      <c r="P266" s="137"/>
      <c r="Q266" s="137"/>
      <c r="R266" s="135">
        <f t="shared" ref="R266:R329" si="30">H266+SUM(J266:Q266)</f>
        <v>0</v>
      </c>
      <c r="S266" s="135">
        <f t="shared" ref="S266:S329" si="31">SUM(J266:Q266)</f>
        <v>0</v>
      </c>
      <c r="T266" s="137"/>
      <c r="U266" s="153">
        <f t="shared" si="28"/>
        <v>0</v>
      </c>
      <c r="V266" s="136">
        <f t="shared" si="29"/>
        <v>0</v>
      </c>
      <c r="W266" s="134"/>
      <c r="X266" s="134"/>
      <c r="Y266" s="134"/>
      <c r="Z266" s="134"/>
      <c r="AA266" s="134"/>
      <c r="AB266" s="134"/>
      <c r="AC266" s="134"/>
      <c r="AD266" s="134"/>
      <c r="AE266" s="134"/>
      <c r="AF266" s="134"/>
      <c r="AG266" s="216"/>
      <c r="AH266" s="216"/>
      <c r="AI266" s="134"/>
      <c r="AJ266" s="136">
        <f t="shared" si="26"/>
        <v>0</v>
      </c>
      <c r="AK266" s="138">
        <f t="shared" si="27"/>
        <v>0</v>
      </c>
    </row>
    <row r="267" spans="1:37" s="40" customFormat="1" ht="45.75" customHeight="1" x14ac:dyDescent="0.25">
      <c r="A267" s="140"/>
      <c r="B267" s="141"/>
      <c r="C267" s="132"/>
      <c r="D267" s="133"/>
      <c r="E267" s="139"/>
      <c r="F267" s="212"/>
      <c r="G267" s="134"/>
      <c r="H267" s="137"/>
      <c r="I267" s="137"/>
      <c r="J267" s="137"/>
      <c r="K267" s="137"/>
      <c r="L267" s="137"/>
      <c r="M267" s="137"/>
      <c r="N267" s="137"/>
      <c r="O267" s="137"/>
      <c r="P267" s="137"/>
      <c r="Q267" s="137"/>
      <c r="R267" s="135">
        <f t="shared" si="30"/>
        <v>0</v>
      </c>
      <c r="S267" s="135">
        <f t="shared" si="31"/>
        <v>0</v>
      </c>
      <c r="T267" s="137"/>
      <c r="U267" s="153">
        <f t="shared" si="28"/>
        <v>0</v>
      </c>
      <c r="V267" s="136">
        <f t="shared" si="29"/>
        <v>0</v>
      </c>
      <c r="W267" s="134"/>
      <c r="X267" s="134"/>
      <c r="Y267" s="134"/>
      <c r="Z267" s="134"/>
      <c r="AA267" s="134"/>
      <c r="AB267" s="134"/>
      <c r="AC267" s="134"/>
      <c r="AD267" s="134"/>
      <c r="AE267" s="134"/>
      <c r="AF267" s="134"/>
      <c r="AG267" s="216"/>
      <c r="AH267" s="216"/>
      <c r="AI267" s="134"/>
      <c r="AJ267" s="136">
        <f t="shared" si="26"/>
        <v>0</v>
      </c>
      <c r="AK267" s="138">
        <f t="shared" si="27"/>
        <v>0</v>
      </c>
    </row>
    <row r="268" spans="1:37" s="40" customFormat="1" ht="45.75" customHeight="1" x14ac:dyDescent="0.25">
      <c r="A268" s="140"/>
      <c r="B268" s="141"/>
      <c r="C268" s="132"/>
      <c r="D268" s="133"/>
      <c r="E268" s="139"/>
      <c r="F268" s="212"/>
      <c r="G268" s="134"/>
      <c r="H268" s="137"/>
      <c r="I268" s="137"/>
      <c r="J268" s="137"/>
      <c r="K268" s="137"/>
      <c r="L268" s="137"/>
      <c r="M268" s="137"/>
      <c r="N268" s="137"/>
      <c r="O268" s="137"/>
      <c r="P268" s="137"/>
      <c r="Q268" s="137"/>
      <c r="R268" s="135">
        <f t="shared" si="30"/>
        <v>0</v>
      </c>
      <c r="S268" s="135">
        <f t="shared" si="31"/>
        <v>0</v>
      </c>
      <c r="T268" s="137"/>
      <c r="U268" s="153">
        <f t="shared" si="28"/>
        <v>0</v>
      </c>
      <c r="V268" s="136">
        <f t="shared" si="29"/>
        <v>0</v>
      </c>
      <c r="W268" s="134"/>
      <c r="X268" s="134"/>
      <c r="Y268" s="134"/>
      <c r="Z268" s="134"/>
      <c r="AA268" s="134"/>
      <c r="AB268" s="134"/>
      <c r="AC268" s="134"/>
      <c r="AD268" s="134"/>
      <c r="AE268" s="134"/>
      <c r="AF268" s="134"/>
      <c r="AG268" s="216"/>
      <c r="AH268" s="216"/>
      <c r="AI268" s="134"/>
      <c r="AJ268" s="136">
        <f t="shared" si="26"/>
        <v>0</v>
      </c>
      <c r="AK268" s="138">
        <f t="shared" si="27"/>
        <v>0</v>
      </c>
    </row>
    <row r="269" spans="1:37" s="40" customFormat="1" ht="45.75" customHeight="1" x14ac:dyDescent="0.25">
      <c r="A269" s="140"/>
      <c r="B269" s="141"/>
      <c r="C269" s="132"/>
      <c r="D269" s="133"/>
      <c r="E269" s="139"/>
      <c r="F269" s="212"/>
      <c r="G269" s="134"/>
      <c r="H269" s="137"/>
      <c r="I269" s="137"/>
      <c r="J269" s="137"/>
      <c r="K269" s="137"/>
      <c r="L269" s="137"/>
      <c r="M269" s="137"/>
      <c r="N269" s="137"/>
      <c r="O269" s="137"/>
      <c r="P269" s="137"/>
      <c r="Q269" s="137"/>
      <c r="R269" s="135">
        <f t="shared" si="30"/>
        <v>0</v>
      </c>
      <c r="S269" s="135">
        <f t="shared" si="31"/>
        <v>0</v>
      </c>
      <c r="T269" s="137"/>
      <c r="U269" s="153">
        <f t="shared" si="28"/>
        <v>0</v>
      </c>
      <c r="V269" s="136">
        <f t="shared" si="29"/>
        <v>0</v>
      </c>
      <c r="W269" s="134"/>
      <c r="X269" s="134"/>
      <c r="Y269" s="134"/>
      <c r="Z269" s="134"/>
      <c r="AA269" s="134"/>
      <c r="AB269" s="134"/>
      <c r="AC269" s="134"/>
      <c r="AD269" s="134"/>
      <c r="AE269" s="134"/>
      <c r="AF269" s="134"/>
      <c r="AG269" s="216"/>
      <c r="AH269" s="216"/>
      <c r="AI269" s="134"/>
      <c r="AJ269" s="136">
        <f t="shared" si="26"/>
        <v>0</v>
      </c>
      <c r="AK269" s="138">
        <f t="shared" si="27"/>
        <v>0</v>
      </c>
    </row>
    <row r="270" spans="1:37" s="40" customFormat="1" ht="45.75" customHeight="1" x14ac:dyDescent="0.25">
      <c r="A270" s="140"/>
      <c r="B270" s="141"/>
      <c r="C270" s="132"/>
      <c r="D270" s="133"/>
      <c r="E270" s="139"/>
      <c r="F270" s="212"/>
      <c r="G270" s="134"/>
      <c r="H270" s="137"/>
      <c r="I270" s="137"/>
      <c r="J270" s="137"/>
      <c r="K270" s="137"/>
      <c r="L270" s="137"/>
      <c r="M270" s="137"/>
      <c r="N270" s="137"/>
      <c r="O270" s="137"/>
      <c r="P270" s="137"/>
      <c r="Q270" s="137"/>
      <c r="R270" s="135">
        <f t="shared" si="30"/>
        <v>0</v>
      </c>
      <c r="S270" s="135">
        <f t="shared" si="31"/>
        <v>0</v>
      </c>
      <c r="T270" s="137"/>
      <c r="U270" s="153">
        <f t="shared" si="28"/>
        <v>0</v>
      </c>
      <c r="V270" s="136">
        <f t="shared" si="29"/>
        <v>0</v>
      </c>
      <c r="W270" s="134"/>
      <c r="X270" s="134"/>
      <c r="Y270" s="134"/>
      <c r="Z270" s="134"/>
      <c r="AA270" s="134"/>
      <c r="AB270" s="134"/>
      <c r="AC270" s="134"/>
      <c r="AD270" s="134"/>
      <c r="AE270" s="134"/>
      <c r="AF270" s="134"/>
      <c r="AG270" s="216"/>
      <c r="AH270" s="216"/>
      <c r="AI270" s="134"/>
      <c r="AJ270" s="136">
        <f t="shared" si="26"/>
        <v>0</v>
      </c>
      <c r="AK270" s="138">
        <f t="shared" si="27"/>
        <v>0</v>
      </c>
    </row>
    <row r="271" spans="1:37" s="40" customFormat="1" ht="45.75" customHeight="1" x14ac:dyDescent="0.25">
      <c r="A271" s="140"/>
      <c r="B271" s="141"/>
      <c r="C271" s="132"/>
      <c r="D271" s="133"/>
      <c r="E271" s="139"/>
      <c r="F271" s="212"/>
      <c r="G271" s="134"/>
      <c r="H271" s="137"/>
      <c r="I271" s="137"/>
      <c r="J271" s="137"/>
      <c r="K271" s="137"/>
      <c r="L271" s="137"/>
      <c r="M271" s="137"/>
      <c r="N271" s="137"/>
      <c r="O271" s="137"/>
      <c r="P271" s="137"/>
      <c r="Q271" s="137"/>
      <c r="R271" s="135">
        <f t="shared" si="30"/>
        <v>0</v>
      </c>
      <c r="S271" s="135">
        <f t="shared" si="31"/>
        <v>0</v>
      </c>
      <c r="T271" s="137"/>
      <c r="U271" s="153">
        <f t="shared" si="28"/>
        <v>0</v>
      </c>
      <c r="V271" s="136">
        <f t="shared" si="29"/>
        <v>0</v>
      </c>
      <c r="W271" s="134"/>
      <c r="X271" s="134"/>
      <c r="Y271" s="134"/>
      <c r="Z271" s="134"/>
      <c r="AA271" s="134"/>
      <c r="AB271" s="134"/>
      <c r="AC271" s="134"/>
      <c r="AD271" s="134"/>
      <c r="AE271" s="134"/>
      <c r="AF271" s="134"/>
      <c r="AG271" s="216"/>
      <c r="AH271" s="216"/>
      <c r="AI271" s="134"/>
      <c r="AJ271" s="136">
        <f t="shared" si="26"/>
        <v>0</v>
      </c>
      <c r="AK271" s="138">
        <f t="shared" si="27"/>
        <v>0</v>
      </c>
    </row>
    <row r="272" spans="1:37" s="40" customFormat="1" ht="45.75" customHeight="1" x14ac:dyDescent="0.25">
      <c r="A272" s="140"/>
      <c r="B272" s="141"/>
      <c r="C272" s="132"/>
      <c r="D272" s="133"/>
      <c r="E272" s="139"/>
      <c r="F272" s="212"/>
      <c r="G272" s="134"/>
      <c r="H272" s="137"/>
      <c r="I272" s="137"/>
      <c r="J272" s="137"/>
      <c r="K272" s="137"/>
      <c r="L272" s="137"/>
      <c r="M272" s="137"/>
      <c r="N272" s="137"/>
      <c r="O272" s="137"/>
      <c r="P272" s="137"/>
      <c r="Q272" s="137"/>
      <c r="R272" s="135">
        <f t="shared" si="30"/>
        <v>0</v>
      </c>
      <c r="S272" s="135">
        <f t="shared" si="31"/>
        <v>0</v>
      </c>
      <c r="T272" s="137"/>
      <c r="U272" s="153">
        <f t="shared" si="28"/>
        <v>0</v>
      </c>
      <c r="V272" s="136">
        <f t="shared" si="29"/>
        <v>0</v>
      </c>
      <c r="W272" s="134"/>
      <c r="X272" s="134"/>
      <c r="Y272" s="134"/>
      <c r="Z272" s="134"/>
      <c r="AA272" s="134"/>
      <c r="AB272" s="134"/>
      <c r="AC272" s="134"/>
      <c r="AD272" s="134"/>
      <c r="AE272" s="134"/>
      <c r="AF272" s="134"/>
      <c r="AG272" s="216"/>
      <c r="AH272" s="216"/>
      <c r="AI272" s="134"/>
      <c r="AJ272" s="136">
        <f t="shared" si="26"/>
        <v>0</v>
      </c>
      <c r="AK272" s="138">
        <f t="shared" si="27"/>
        <v>0</v>
      </c>
    </row>
    <row r="273" spans="1:37" s="40" customFormat="1" ht="45.75" customHeight="1" x14ac:dyDescent="0.25">
      <c r="A273" s="140"/>
      <c r="B273" s="141"/>
      <c r="C273" s="132"/>
      <c r="D273" s="133"/>
      <c r="E273" s="139"/>
      <c r="F273" s="212"/>
      <c r="G273" s="134"/>
      <c r="H273" s="137"/>
      <c r="I273" s="137"/>
      <c r="J273" s="137"/>
      <c r="K273" s="137"/>
      <c r="L273" s="137"/>
      <c r="M273" s="137"/>
      <c r="N273" s="137"/>
      <c r="O273" s="137"/>
      <c r="P273" s="137"/>
      <c r="Q273" s="137"/>
      <c r="R273" s="135">
        <f t="shared" si="30"/>
        <v>0</v>
      </c>
      <c r="S273" s="135">
        <f t="shared" si="31"/>
        <v>0</v>
      </c>
      <c r="T273" s="137"/>
      <c r="U273" s="153">
        <f t="shared" si="28"/>
        <v>0</v>
      </c>
      <c r="V273" s="136">
        <f t="shared" si="29"/>
        <v>0</v>
      </c>
      <c r="W273" s="134"/>
      <c r="X273" s="134"/>
      <c r="Y273" s="134"/>
      <c r="Z273" s="134"/>
      <c r="AA273" s="134"/>
      <c r="AB273" s="134"/>
      <c r="AC273" s="134"/>
      <c r="AD273" s="134"/>
      <c r="AE273" s="134"/>
      <c r="AF273" s="134"/>
      <c r="AG273" s="216"/>
      <c r="AH273" s="216"/>
      <c r="AI273" s="134"/>
      <c r="AJ273" s="136">
        <f t="shared" si="26"/>
        <v>0</v>
      </c>
      <c r="AK273" s="138">
        <f t="shared" si="27"/>
        <v>0</v>
      </c>
    </row>
    <row r="274" spans="1:37" s="40" customFormat="1" ht="45.75" customHeight="1" x14ac:dyDescent="0.25">
      <c r="A274" s="140"/>
      <c r="B274" s="141"/>
      <c r="C274" s="132"/>
      <c r="D274" s="133"/>
      <c r="E274" s="139"/>
      <c r="F274" s="212"/>
      <c r="G274" s="134"/>
      <c r="H274" s="137"/>
      <c r="I274" s="137"/>
      <c r="J274" s="137"/>
      <c r="K274" s="137"/>
      <c r="L274" s="137"/>
      <c r="M274" s="137"/>
      <c r="N274" s="137"/>
      <c r="O274" s="137"/>
      <c r="P274" s="137"/>
      <c r="Q274" s="137"/>
      <c r="R274" s="135">
        <f t="shared" si="30"/>
        <v>0</v>
      </c>
      <c r="S274" s="135">
        <f t="shared" si="31"/>
        <v>0</v>
      </c>
      <c r="T274" s="137"/>
      <c r="U274" s="153">
        <f t="shared" si="28"/>
        <v>0</v>
      </c>
      <c r="V274" s="136">
        <f t="shared" si="29"/>
        <v>0</v>
      </c>
      <c r="W274" s="134"/>
      <c r="X274" s="134"/>
      <c r="Y274" s="134"/>
      <c r="Z274" s="134"/>
      <c r="AA274" s="134"/>
      <c r="AB274" s="134"/>
      <c r="AC274" s="134"/>
      <c r="AD274" s="134"/>
      <c r="AE274" s="134"/>
      <c r="AF274" s="134"/>
      <c r="AG274" s="216"/>
      <c r="AH274" s="216"/>
      <c r="AI274" s="134"/>
      <c r="AJ274" s="136">
        <f t="shared" si="26"/>
        <v>0</v>
      </c>
      <c r="AK274" s="138">
        <f t="shared" si="27"/>
        <v>0</v>
      </c>
    </row>
    <row r="275" spans="1:37" s="40" customFormat="1" ht="45.75" customHeight="1" x14ac:dyDescent="0.25">
      <c r="A275" s="140"/>
      <c r="B275" s="141"/>
      <c r="C275" s="132"/>
      <c r="D275" s="133"/>
      <c r="E275" s="139"/>
      <c r="F275" s="212"/>
      <c r="G275" s="134"/>
      <c r="H275" s="137"/>
      <c r="I275" s="137"/>
      <c r="J275" s="137"/>
      <c r="K275" s="137"/>
      <c r="L275" s="137"/>
      <c r="M275" s="137"/>
      <c r="N275" s="137"/>
      <c r="O275" s="137"/>
      <c r="P275" s="137"/>
      <c r="Q275" s="137"/>
      <c r="R275" s="135">
        <f t="shared" si="30"/>
        <v>0</v>
      </c>
      <c r="S275" s="135">
        <f t="shared" si="31"/>
        <v>0</v>
      </c>
      <c r="T275" s="137"/>
      <c r="U275" s="153">
        <f t="shared" si="28"/>
        <v>0</v>
      </c>
      <c r="V275" s="136">
        <f t="shared" si="29"/>
        <v>0</v>
      </c>
      <c r="W275" s="134"/>
      <c r="X275" s="134"/>
      <c r="Y275" s="134"/>
      <c r="Z275" s="134"/>
      <c r="AA275" s="134"/>
      <c r="AB275" s="134"/>
      <c r="AC275" s="134"/>
      <c r="AD275" s="134"/>
      <c r="AE275" s="134"/>
      <c r="AF275" s="134"/>
      <c r="AG275" s="216"/>
      <c r="AH275" s="216"/>
      <c r="AI275" s="134"/>
      <c r="AJ275" s="136">
        <f t="shared" si="26"/>
        <v>0</v>
      </c>
      <c r="AK275" s="138">
        <f t="shared" si="27"/>
        <v>0</v>
      </c>
    </row>
    <row r="276" spans="1:37" s="40" customFormat="1" ht="45.75" customHeight="1" x14ac:dyDescent="0.25">
      <c r="A276" s="140"/>
      <c r="B276" s="141"/>
      <c r="C276" s="132"/>
      <c r="D276" s="133"/>
      <c r="E276" s="139"/>
      <c r="F276" s="212"/>
      <c r="G276" s="134"/>
      <c r="H276" s="137"/>
      <c r="I276" s="137"/>
      <c r="J276" s="137"/>
      <c r="K276" s="137"/>
      <c r="L276" s="137"/>
      <c r="M276" s="137"/>
      <c r="N276" s="137"/>
      <c r="O276" s="137"/>
      <c r="P276" s="137"/>
      <c r="Q276" s="137"/>
      <c r="R276" s="135">
        <f t="shared" si="30"/>
        <v>0</v>
      </c>
      <c r="S276" s="135">
        <f t="shared" si="31"/>
        <v>0</v>
      </c>
      <c r="T276" s="137"/>
      <c r="U276" s="153">
        <f t="shared" si="28"/>
        <v>0</v>
      </c>
      <c r="V276" s="136">
        <f t="shared" si="29"/>
        <v>0</v>
      </c>
      <c r="W276" s="134"/>
      <c r="X276" s="134"/>
      <c r="Y276" s="134"/>
      <c r="Z276" s="134"/>
      <c r="AA276" s="134"/>
      <c r="AB276" s="134"/>
      <c r="AC276" s="134"/>
      <c r="AD276" s="134"/>
      <c r="AE276" s="134"/>
      <c r="AF276" s="134"/>
      <c r="AG276" s="216"/>
      <c r="AH276" s="216"/>
      <c r="AI276" s="134"/>
      <c r="AJ276" s="136">
        <f t="shared" si="26"/>
        <v>0</v>
      </c>
      <c r="AK276" s="138">
        <f t="shared" si="27"/>
        <v>0</v>
      </c>
    </row>
    <row r="277" spans="1:37" s="40" customFormat="1" ht="45.75" customHeight="1" x14ac:dyDescent="0.25">
      <c r="A277" s="140"/>
      <c r="B277" s="141"/>
      <c r="C277" s="132"/>
      <c r="D277" s="133"/>
      <c r="E277" s="139"/>
      <c r="F277" s="212"/>
      <c r="G277" s="134"/>
      <c r="H277" s="137"/>
      <c r="I277" s="137"/>
      <c r="J277" s="137"/>
      <c r="K277" s="137"/>
      <c r="L277" s="137"/>
      <c r="M277" s="137"/>
      <c r="N277" s="137"/>
      <c r="O277" s="137"/>
      <c r="P277" s="137"/>
      <c r="Q277" s="137"/>
      <c r="R277" s="135">
        <f t="shared" si="30"/>
        <v>0</v>
      </c>
      <c r="S277" s="135">
        <f t="shared" si="31"/>
        <v>0</v>
      </c>
      <c r="T277" s="137"/>
      <c r="U277" s="153">
        <f t="shared" si="28"/>
        <v>0</v>
      </c>
      <c r="V277" s="136">
        <f t="shared" si="29"/>
        <v>0</v>
      </c>
      <c r="W277" s="134"/>
      <c r="X277" s="134"/>
      <c r="Y277" s="134"/>
      <c r="Z277" s="134"/>
      <c r="AA277" s="134"/>
      <c r="AB277" s="134"/>
      <c r="AC277" s="134"/>
      <c r="AD277" s="134"/>
      <c r="AE277" s="134"/>
      <c r="AF277" s="134"/>
      <c r="AG277" s="216"/>
      <c r="AH277" s="216"/>
      <c r="AI277" s="134"/>
      <c r="AJ277" s="136">
        <f t="shared" si="26"/>
        <v>0</v>
      </c>
      <c r="AK277" s="138">
        <f t="shared" si="27"/>
        <v>0</v>
      </c>
    </row>
    <row r="278" spans="1:37" s="40" customFormat="1" ht="45.75" customHeight="1" x14ac:dyDescent="0.25">
      <c r="A278" s="140"/>
      <c r="B278" s="141"/>
      <c r="C278" s="132"/>
      <c r="D278" s="133"/>
      <c r="E278" s="139"/>
      <c r="F278" s="212"/>
      <c r="G278" s="134"/>
      <c r="H278" s="137"/>
      <c r="I278" s="137"/>
      <c r="J278" s="137"/>
      <c r="K278" s="137"/>
      <c r="L278" s="137"/>
      <c r="M278" s="137"/>
      <c r="N278" s="137"/>
      <c r="O278" s="137"/>
      <c r="P278" s="137"/>
      <c r="Q278" s="137"/>
      <c r="R278" s="135">
        <f t="shared" si="30"/>
        <v>0</v>
      </c>
      <c r="S278" s="135">
        <f t="shared" si="31"/>
        <v>0</v>
      </c>
      <c r="T278" s="137"/>
      <c r="U278" s="153">
        <f t="shared" si="28"/>
        <v>0</v>
      </c>
      <c r="V278" s="136">
        <f t="shared" si="29"/>
        <v>0</v>
      </c>
      <c r="W278" s="134"/>
      <c r="X278" s="134"/>
      <c r="Y278" s="134"/>
      <c r="Z278" s="134"/>
      <c r="AA278" s="134"/>
      <c r="AB278" s="134"/>
      <c r="AC278" s="134"/>
      <c r="AD278" s="134"/>
      <c r="AE278" s="134"/>
      <c r="AF278" s="134"/>
      <c r="AG278" s="216"/>
      <c r="AH278" s="216"/>
      <c r="AI278" s="134"/>
      <c r="AJ278" s="136">
        <f t="shared" si="26"/>
        <v>0</v>
      </c>
      <c r="AK278" s="138">
        <f t="shared" si="27"/>
        <v>0</v>
      </c>
    </row>
    <row r="279" spans="1:37" s="40" customFormat="1" ht="45.75" customHeight="1" x14ac:dyDescent="0.25">
      <c r="A279" s="140"/>
      <c r="B279" s="141"/>
      <c r="C279" s="132"/>
      <c r="D279" s="133"/>
      <c r="E279" s="139"/>
      <c r="F279" s="212"/>
      <c r="G279" s="134"/>
      <c r="H279" s="137"/>
      <c r="I279" s="137"/>
      <c r="J279" s="137"/>
      <c r="K279" s="137"/>
      <c r="L279" s="137"/>
      <c r="M279" s="137"/>
      <c r="N279" s="137"/>
      <c r="O279" s="137"/>
      <c r="P279" s="137"/>
      <c r="Q279" s="137"/>
      <c r="R279" s="135">
        <f t="shared" si="30"/>
        <v>0</v>
      </c>
      <c r="S279" s="135">
        <f t="shared" si="31"/>
        <v>0</v>
      </c>
      <c r="T279" s="137"/>
      <c r="U279" s="153">
        <f t="shared" si="28"/>
        <v>0</v>
      </c>
      <c r="V279" s="136">
        <f t="shared" si="29"/>
        <v>0</v>
      </c>
      <c r="W279" s="134"/>
      <c r="X279" s="134"/>
      <c r="Y279" s="134"/>
      <c r="Z279" s="134"/>
      <c r="AA279" s="134"/>
      <c r="AB279" s="134"/>
      <c r="AC279" s="134"/>
      <c r="AD279" s="134"/>
      <c r="AE279" s="134"/>
      <c r="AF279" s="134"/>
      <c r="AG279" s="216"/>
      <c r="AH279" s="216"/>
      <c r="AI279" s="134"/>
      <c r="AJ279" s="136">
        <f t="shared" si="26"/>
        <v>0</v>
      </c>
      <c r="AK279" s="138">
        <f t="shared" si="27"/>
        <v>0</v>
      </c>
    </row>
    <row r="280" spans="1:37" s="40" customFormat="1" ht="45.75" customHeight="1" x14ac:dyDescent="0.25">
      <c r="A280" s="140"/>
      <c r="B280" s="141"/>
      <c r="C280" s="132"/>
      <c r="D280" s="133"/>
      <c r="E280" s="139"/>
      <c r="F280" s="212"/>
      <c r="G280" s="134"/>
      <c r="H280" s="137"/>
      <c r="I280" s="137"/>
      <c r="J280" s="137"/>
      <c r="K280" s="137"/>
      <c r="L280" s="137"/>
      <c r="M280" s="137"/>
      <c r="N280" s="137"/>
      <c r="O280" s="137"/>
      <c r="P280" s="137"/>
      <c r="Q280" s="137"/>
      <c r="R280" s="135">
        <f t="shared" si="30"/>
        <v>0</v>
      </c>
      <c r="S280" s="135">
        <f t="shared" si="31"/>
        <v>0</v>
      </c>
      <c r="T280" s="137"/>
      <c r="U280" s="153">
        <f t="shared" si="28"/>
        <v>0</v>
      </c>
      <c r="V280" s="136">
        <f t="shared" si="29"/>
        <v>0</v>
      </c>
      <c r="W280" s="134"/>
      <c r="X280" s="134"/>
      <c r="Y280" s="134"/>
      <c r="Z280" s="134"/>
      <c r="AA280" s="134"/>
      <c r="AB280" s="134"/>
      <c r="AC280" s="134"/>
      <c r="AD280" s="134"/>
      <c r="AE280" s="134"/>
      <c r="AF280" s="134"/>
      <c r="AG280" s="216"/>
      <c r="AH280" s="216"/>
      <c r="AI280" s="134"/>
      <c r="AJ280" s="136">
        <f t="shared" ref="AJ280:AJ343" si="32">SUM(W280:AI280)</f>
        <v>0</v>
      </c>
      <c r="AK280" s="138">
        <f t="shared" ref="AK280:AK343" si="33">V280-AJ280</f>
        <v>0</v>
      </c>
    </row>
    <row r="281" spans="1:37" s="40" customFormat="1" ht="45.75" customHeight="1" x14ac:dyDescent="0.25">
      <c r="A281" s="140"/>
      <c r="B281" s="141"/>
      <c r="C281" s="132"/>
      <c r="D281" s="133"/>
      <c r="E281" s="139"/>
      <c r="F281" s="212"/>
      <c r="G281" s="134"/>
      <c r="H281" s="137"/>
      <c r="I281" s="137"/>
      <c r="J281" s="137"/>
      <c r="K281" s="137"/>
      <c r="L281" s="137"/>
      <c r="M281" s="137"/>
      <c r="N281" s="137"/>
      <c r="O281" s="137"/>
      <c r="P281" s="137"/>
      <c r="Q281" s="137"/>
      <c r="R281" s="135">
        <f t="shared" si="30"/>
        <v>0</v>
      </c>
      <c r="S281" s="135">
        <f t="shared" si="31"/>
        <v>0</v>
      </c>
      <c r="T281" s="137"/>
      <c r="U281" s="153">
        <f t="shared" si="28"/>
        <v>0</v>
      </c>
      <c r="V281" s="136">
        <f t="shared" si="29"/>
        <v>0</v>
      </c>
      <c r="W281" s="134"/>
      <c r="X281" s="134"/>
      <c r="Y281" s="134"/>
      <c r="Z281" s="134"/>
      <c r="AA281" s="134"/>
      <c r="AB281" s="134"/>
      <c r="AC281" s="134"/>
      <c r="AD281" s="134"/>
      <c r="AE281" s="134"/>
      <c r="AF281" s="134"/>
      <c r="AG281" s="216"/>
      <c r="AH281" s="216"/>
      <c r="AI281" s="134"/>
      <c r="AJ281" s="136">
        <f t="shared" si="32"/>
        <v>0</v>
      </c>
      <c r="AK281" s="138">
        <f t="shared" si="33"/>
        <v>0</v>
      </c>
    </row>
    <row r="282" spans="1:37" s="40" customFormat="1" ht="45.75" customHeight="1" x14ac:dyDescent="0.25">
      <c r="A282" s="140"/>
      <c r="B282" s="141"/>
      <c r="C282" s="132"/>
      <c r="D282" s="133"/>
      <c r="E282" s="139"/>
      <c r="F282" s="212"/>
      <c r="G282" s="134"/>
      <c r="H282" s="137"/>
      <c r="I282" s="137"/>
      <c r="J282" s="137"/>
      <c r="K282" s="137"/>
      <c r="L282" s="137"/>
      <c r="M282" s="137"/>
      <c r="N282" s="137"/>
      <c r="O282" s="137"/>
      <c r="P282" s="137"/>
      <c r="Q282" s="137"/>
      <c r="R282" s="135">
        <f t="shared" si="30"/>
        <v>0</v>
      </c>
      <c r="S282" s="135">
        <f t="shared" si="31"/>
        <v>0</v>
      </c>
      <c r="T282" s="137"/>
      <c r="U282" s="153">
        <f t="shared" si="28"/>
        <v>0</v>
      </c>
      <c r="V282" s="136">
        <f t="shared" si="29"/>
        <v>0</v>
      </c>
      <c r="W282" s="134"/>
      <c r="X282" s="134"/>
      <c r="Y282" s="134"/>
      <c r="Z282" s="134"/>
      <c r="AA282" s="134"/>
      <c r="AB282" s="134"/>
      <c r="AC282" s="134"/>
      <c r="AD282" s="134"/>
      <c r="AE282" s="134"/>
      <c r="AF282" s="134"/>
      <c r="AG282" s="216"/>
      <c r="AH282" s="216"/>
      <c r="AI282" s="134"/>
      <c r="AJ282" s="136">
        <f t="shared" si="32"/>
        <v>0</v>
      </c>
      <c r="AK282" s="138">
        <f t="shared" si="33"/>
        <v>0</v>
      </c>
    </row>
    <row r="283" spans="1:37" s="40" customFormat="1" ht="45.75" customHeight="1" x14ac:dyDescent="0.25">
      <c r="A283" s="140"/>
      <c r="B283" s="141"/>
      <c r="C283" s="132"/>
      <c r="D283" s="133"/>
      <c r="E283" s="139"/>
      <c r="F283" s="212"/>
      <c r="G283" s="134"/>
      <c r="H283" s="137"/>
      <c r="I283" s="137"/>
      <c r="J283" s="137"/>
      <c r="K283" s="137"/>
      <c r="L283" s="137"/>
      <c r="M283" s="137"/>
      <c r="N283" s="137"/>
      <c r="O283" s="137"/>
      <c r="P283" s="137"/>
      <c r="Q283" s="137"/>
      <c r="R283" s="135">
        <f t="shared" si="30"/>
        <v>0</v>
      </c>
      <c r="S283" s="135">
        <f t="shared" si="31"/>
        <v>0</v>
      </c>
      <c r="T283" s="137"/>
      <c r="U283" s="153">
        <f t="shared" si="28"/>
        <v>0</v>
      </c>
      <c r="V283" s="136">
        <f t="shared" si="29"/>
        <v>0</v>
      </c>
      <c r="W283" s="134"/>
      <c r="X283" s="134"/>
      <c r="Y283" s="134"/>
      <c r="Z283" s="134"/>
      <c r="AA283" s="134"/>
      <c r="AB283" s="134"/>
      <c r="AC283" s="134"/>
      <c r="AD283" s="134"/>
      <c r="AE283" s="134"/>
      <c r="AF283" s="134"/>
      <c r="AG283" s="216"/>
      <c r="AH283" s="216"/>
      <c r="AI283" s="134"/>
      <c r="AJ283" s="136">
        <f t="shared" si="32"/>
        <v>0</v>
      </c>
      <c r="AK283" s="138">
        <f t="shared" si="33"/>
        <v>0</v>
      </c>
    </row>
    <row r="284" spans="1:37" s="40" customFormat="1" ht="45.75" customHeight="1" x14ac:dyDescent="0.25">
      <c r="A284" s="140"/>
      <c r="B284" s="141"/>
      <c r="C284" s="132"/>
      <c r="D284" s="133"/>
      <c r="E284" s="139"/>
      <c r="F284" s="212"/>
      <c r="G284" s="134"/>
      <c r="H284" s="137"/>
      <c r="I284" s="137"/>
      <c r="J284" s="137"/>
      <c r="K284" s="137"/>
      <c r="L284" s="137"/>
      <c r="M284" s="137"/>
      <c r="N284" s="137"/>
      <c r="O284" s="137"/>
      <c r="P284" s="137"/>
      <c r="Q284" s="137"/>
      <c r="R284" s="135">
        <f t="shared" si="30"/>
        <v>0</v>
      </c>
      <c r="S284" s="135">
        <f t="shared" si="31"/>
        <v>0</v>
      </c>
      <c r="T284" s="137"/>
      <c r="U284" s="153">
        <f t="shared" si="28"/>
        <v>0</v>
      </c>
      <c r="V284" s="136">
        <f t="shared" si="29"/>
        <v>0</v>
      </c>
      <c r="W284" s="134"/>
      <c r="X284" s="134"/>
      <c r="Y284" s="134"/>
      <c r="Z284" s="134"/>
      <c r="AA284" s="134"/>
      <c r="AB284" s="134"/>
      <c r="AC284" s="134"/>
      <c r="AD284" s="134"/>
      <c r="AE284" s="134"/>
      <c r="AF284" s="134"/>
      <c r="AG284" s="216"/>
      <c r="AH284" s="216"/>
      <c r="AI284" s="134"/>
      <c r="AJ284" s="136">
        <f t="shared" si="32"/>
        <v>0</v>
      </c>
      <c r="AK284" s="138">
        <f t="shared" si="33"/>
        <v>0</v>
      </c>
    </row>
    <row r="285" spans="1:37" s="40" customFormat="1" ht="45.75" customHeight="1" x14ac:dyDescent="0.25">
      <c r="A285" s="140"/>
      <c r="B285" s="141"/>
      <c r="C285" s="132"/>
      <c r="D285" s="133"/>
      <c r="E285" s="139"/>
      <c r="F285" s="212"/>
      <c r="G285" s="134"/>
      <c r="H285" s="137"/>
      <c r="I285" s="137"/>
      <c r="J285" s="137"/>
      <c r="K285" s="137"/>
      <c r="L285" s="137"/>
      <c r="M285" s="137"/>
      <c r="N285" s="137"/>
      <c r="O285" s="137"/>
      <c r="P285" s="137"/>
      <c r="Q285" s="137"/>
      <c r="R285" s="135">
        <f t="shared" si="30"/>
        <v>0</v>
      </c>
      <c r="S285" s="135">
        <f t="shared" si="31"/>
        <v>0</v>
      </c>
      <c r="T285" s="137"/>
      <c r="U285" s="153">
        <f t="shared" si="28"/>
        <v>0</v>
      </c>
      <c r="V285" s="136">
        <f t="shared" si="29"/>
        <v>0</v>
      </c>
      <c r="W285" s="134"/>
      <c r="X285" s="134"/>
      <c r="Y285" s="134"/>
      <c r="Z285" s="134"/>
      <c r="AA285" s="134"/>
      <c r="AB285" s="134"/>
      <c r="AC285" s="134"/>
      <c r="AD285" s="134"/>
      <c r="AE285" s="134"/>
      <c r="AF285" s="134"/>
      <c r="AG285" s="216"/>
      <c r="AH285" s="216"/>
      <c r="AI285" s="134"/>
      <c r="AJ285" s="136">
        <f t="shared" si="32"/>
        <v>0</v>
      </c>
      <c r="AK285" s="138">
        <f t="shared" si="33"/>
        <v>0</v>
      </c>
    </row>
    <row r="286" spans="1:37" s="40" customFormat="1" ht="45.75" customHeight="1" x14ac:dyDescent="0.25">
      <c r="A286" s="140"/>
      <c r="B286" s="141"/>
      <c r="C286" s="132"/>
      <c r="D286" s="133"/>
      <c r="E286" s="139"/>
      <c r="F286" s="212"/>
      <c r="G286" s="134"/>
      <c r="H286" s="137"/>
      <c r="I286" s="137"/>
      <c r="J286" s="137"/>
      <c r="K286" s="137"/>
      <c r="L286" s="137"/>
      <c r="M286" s="137"/>
      <c r="N286" s="137"/>
      <c r="O286" s="137"/>
      <c r="P286" s="137"/>
      <c r="Q286" s="137"/>
      <c r="R286" s="135">
        <f t="shared" si="30"/>
        <v>0</v>
      </c>
      <c r="S286" s="135">
        <f t="shared" si="31"/>
        <v>0</v>
      </c>
      <c r="T286" s="137"/>
      <c r="U286" s="153">
        <f t="shared" si="28"/>
        <v>0</v>
      </c>
      <c r="V286" s="136">
        <f t="shared" si="29"/>
        <v>0</v>
      </c>
      <c r="W286" s="134"/>
      <c r="X286" s="134"/>
      <c r="Y286" s="134"/>
      <c r="Z286" s="134"/>
      <c r="AA286" s="134"/>
      <c r="AB286" s="134"/>
      <c r="AC286" s="134"/>
      <c r="AD286" s="134"/>
      <c r="AE286" s="134"/>
      <c r="AF286" s="134"/>
      <c r="AG286" s="216"/>
      <c r="AH286" s="216"/>
      <c r="AI286" s="134"/>
      <c r="AJ286" s="136">
        <f t="shared" si="32"/>
        <v>0</v>
      </c>
      <c r="AK286" s="138">
        <f t="shared" si="33"/>
        <v>0</v>
      </c>
    </row>
    <row r="287" spans="1:37" s="40" customFormat="1" ht="45.75" customHeight="1" x14ac:dyDescent="0.25">
      <c r="A287" s="140"/>
      <c r="B287" s="141"/>
      <c r="C287" s="132"/>
      <c r="D287" s="133"/>
      <c r="E287" s="139"/>
      <c r="F287" s="212"/>
      <c r="G287" s="134"/>
      <c r="H287" s="137"/>
      <c r="I287" s="137"/>
      <c r="J287" s="137"/>
      <c r="K287" s="137"/>
      <c r="L287" s="137"/>
      <c r="M287" s="137"/>
      <c r="N287" s="137"/>
      <c r="O287" s="137"/>
      <c r="P287" s="137"/>
      <c r="Q287" s="137"/>
      <c r="R287" s="135">
        <f t="shared" si="30"/>
        <v>0</v>
      </c>
      <c r="S287" s="135">
        <f t="shared" si="31"/>
        <v>0</v>
      </c>
      <c r="T287" s="137"/>
      <c r="U287" s="153">
        <f t="shared" si="28"/>
        <v>0</v>
      </c>
      <c r="V287" s="136">
        <f t="shared" si="29"/>
        <v>0</v>
      </c>
      <c r="W287" s="134"/>
      <c r="X287" s="134"/>
      <c r="Y287" s="134"/>
      <c r="Z287" s="134"/>
      <c r="AA287" s="134"/>
      <c r="AB287" s="134"/>
      <c r="AC287" s="134"/>
      <c r="AD287" s="134"/>
      <c r="AE287" s="134"/>
      <c r="AF287" s="134"/>
      <c r="AG287" s="216"/>
      <c r="AH287" s="216"/>
      <c r="AI287" s="134"/>
      <c r="AJ287" s="136">
        <f t="shared" si="32"/>
        <v>0</v>
      </c>
      <c r="AK287" s="138">
        <f t="shared" si="33"/>
        <v>0</v>
      </c>
    </row>
    <row r="288" spans="1:37" s="40" customFormat="1" ht="45.75" customHeight="1" x14ac:dyDescent="0.25">
      <c r="A288" s="140"/>
      <c r="B288" s="141"/>
      <c r="C288" s="132"/>
      <c r="D288" s="133"/>
      <c r="E288" s="139"/>
      <c r="F288" s="212"/>
      <c r="G288" s="134"/>
      <c r="H288" s="137"/>
      <c r="I288" s="137"/>
      <c r="J288" s="137"/>
      <c r="K288" s="137"/>
      <c r="L288" s="137"/>
      <c r="M288" s="137"/>
      <c r="N288" s="137"/>
      <c r="O288" s="137"/>
      <c r="P288" s="137"/>
      <c r="Q288" s="137"/>
      <c r="R288" s="135">
        <f t="shared" si="30"/>
        <v>0</v>
      </c>
      <c r="S288" s="135">
        <f t="shared" si="31"/>
        <v>0</v>
      </c>
      <c r="T288" s="137"/>
      <c r="U288" s="153">
        <f t="shared" si="28"/>
        <v>0</v>
      </c>
      <c r="V288" s="136">
        <f t="shared" si="29"/>
        <v>0</v>
      </c>
      <c r="W288" s="134"/>
      <c r="X288" s="134"/>
      <c r="Y288" s="134"/>
      <c r="Z288" s="134"/>
      <c r="AA288" s="134"/>
      <c r="AB288" s="134"/>
      <c r="AC288" s="134"/>
      <c r="AD288" s="134"/>
      <c r="AE288" s="134"/>
      <c r="AF288" s="134"/>
      <c r="AG288" s="216"/>
      <c r="AH288" s="216"/>
      <c r="AI288" s="134"/>
      <c r="AJ288" s="136">
        <f t="shared" si="32"/>
        <v>0</v>
      </c>
      <c r="AK288" s="138">
        <f t="shared" si="33"/>
        <v>0</v>
      </c>
    </row>
    <row r="289" spans="1:37" s="40" customFormat="1" ht="45.75" customHeight="1" x14ac:dyDescent="0.25">
      <c r="A289" s="140"/>
      <c r="B289" s="141"/>
      <c r="C289" s="132"/>
      <c r="D289" s="133"/>
      <c r="E289" s="139"/>
      <c r="F289" s="212"/>
      <c r="G289" s="134"/>
      <c r="H289" s="137"/>
      <c r="I289" s="137"/>
      <c r="J289" s="137"/>
      <c r="K289" s="137"/>
      <c r="L289" s="137"/>
      <c r="M289" s="137"/>
      <c r="N289" s="137"/>
      <c r="O289" s="137"/>
      <c r="P289" s="137"/>
      <c r="Q289" s="137"/>
      <c r="R289" s="135">
        <f t="shared" si="30"/>
        <v>0</v>
      </c>
      <c r="S289" s="135">
        <f t="shared" si="31"/>
        <v>0</v>
      </c>
      <c r="T289" s="137"/>
      <c r="U289" s="153">
        <f t="shared" si="28"/>
        <v>0</v>
      </c>
      <c r="V289" s="136">
        <f t="shared" si="29"/>
        <v>0</v>
      </c>
      <c r="W289" s="134"/>
      <c r="X289" s="134"/>
      <c r="Y289" s="134"/>
      <c r="Z289" s="134"/>
      <c r="AA289" s="134"/>
      <c r="AB289" s="134"/>
      <c r="AC289" s="134"/>
      <c r="AD289" s="134"/>
      <c r="AE289" s="134"/>
      <c r="AF289" s="134"/>
      <c r="AG289" s="216"/>
      <c r="AH289" s="216"/>
      <c r="AI289" s="134"/>
      <c r="AJ289" s="136">
        <f t="shared" si="32"/>
        <v>0</v>
      </c>
      <c r="AK289" s="138">
        <f t="shared" si="33"/>
        <v>0</v>
      </c>
    </row>
    <row r="290" spans="1:37" s="40" customFormat="1" ht="45.75" customHeight="1" x14ac:dyDescent="0.25">
      <c r="A290" s="140"/>
      <c r="B290" s="141"/>
      <c r="C290" s="132"/>
      <c r="D290" s="133"/>
      <c r="E290" s="139"/>
      <c r="F290" s="212"/>
      <c r="G290" s="134"/>
      <c r="H290" s="137"/>
      <c r="I290" s="137"/>
      <c r="J290" s="137"/>
      <c r="K290" s="137"/>
      <c r="L290" s="137"/>
      <c r="M290" s="137"/>
      <c r="N290" s="137"/>
      <c r="O290" s="137"/>
      <c r="P290" s="137"/>
      <c r="Q290" s="137"/>
      <c r="R290" s="135">
        <f t="shared" si="30"/>
        <v>0</v>
      </c>
      <c r="S290" s="135">
        <f t="shared" si="31"/>
        <v>0</v>
      </c>
      <c r="T290" s="137"/>
      <c r="U290" s="153">
        <f t="shared" si="28"/>
        <v>0</v>
      </c>
      <c r="V290" s="136">
        <f t="shared" si="29"/>
        <v>0</v>
      </c>
      <c r="W290" s="134"/>
      <c r="X290" s="134"/>
      <c r="Y290" s="134"/>
      <c r="Z290" s="134"/>
      <c r="AA290" s="134"/>
      <c r="AB290" s="134"/>
      <c r="AC290" s="134"/>
      <c r="AD290" s="134"/>
      <c r="AE290" s="134"/>
      <c r="AF290" s="134"/>
      <c r="AG290" s="216"/>
      <c r="AH290" s="216"/>
      <c r="AI290" s="134"/>
      <c r="AJ290" s="136">
        <f t="shared" si="32"/>
        <v>0</v>
      </c>
      <c r="AK290" s="138">
        <f t="shared" si="33"/>
        <v>0</v>
      </c>
    </row>
    <row r="291" spans="1:37" s="40" customFormat="1" ht="45.75" customHeight="1" x14ac:dyDescent="0.25">
      <c r="A291" s="140"/>
      <c r="B291" s="141"/>
      <c r="C291" s="132"/>
      <c r="D291" s="133"/>
      <c r="E291" s="139"/>
      <c r="F291" s="212"/>
      <c r="G291" s="134"/>
      <c r="H291" s="137"/>
      <c r="I291" s="137"/>
      <c r="J291" s="137"/>
      <c r="K291" s="137"/>
      <c r="L291" s="137"/>
      <c r="M291" s="137"/>
      <c r="N291" s="137"/>
      <c r="O291" s="137"/>
      <c r="P291" s="137"/>
      <c r="Q291" s="137"/>
      <c r="R291" s="135">
        <f t="shared" si="30"/>
        <v>0</v>
      </c>
      <c r="S291" s="135">
        <f t="shared" si="31"/>
        <v>0</v>
      </c>
      <c r="T291" s="137"/>
      <c r="U291" s="153">
        <f t="shared" si="28"/>
        <v>0</v>
      </c>
      <c r="V291" s="136">
        <f t="shared" si="29"/>
        <v>0</v>
      </c>
      <c r="W291" s="134"/>
      <c r="X291" s="134"/>
      <c r="Y291" s="134"/>
      <c r="Z291" s="134"/>
      <c r="AA291" s="134"/>
      <c r="AB291" s="134"/>
      <c r="AC291" s="134"/>
      <c r="AD291" s="134"/>
      <c r="AE291" s="134"/>
      <c r="AF291" s="134"/>
      <c r="AG291" s="216"/>
      <c r="AH291" s="216"/>
      <c r="AI291" s="134"/>
      <c r="AJ291" s="136">
        <f t="shared" si="32"/>
        <v>0</v>
      </c>
      <c r="AK291" s="138">
        <f t="shared" si="33"/>
        <v>0</v>
      </c>
    </row>
    <row r="292" spans="1:37" s="40" customFormat="1" ht="45.75" customHeight="1" x14ac:dyDescent="0.25">
      <c r="A292" s="140"/>
      <c r="B292" s="141"/>
      <c r="C292" s="132"/>
      <c r="D292" s="133"/>
      <c r="E292" s="139"/>
      <c r="F292" s="212"/>
      <c r="G292" s="134"/>
      <c r="H292" s="137"/>
      <c r="I292" s="137"/>
      <c r="J292" s="137"/>
      <c r="K292" s="137"/>
      <c r="L292" s="137"/>
      <c r="M292" s="137"/>
      <c r="N292" s="137"/>
      <c r="O292" s="137"/>
      <c r="P292" s="137"/>
      <c r="Q292" s="137"/>
      <c r="R292" s="135">
        <f t="shared" si="30"/>
        <v>0</v>
      </c>
      <c r="S292" s="135">
        <f t="shared" si="31"/>
        <v>0</v>
      </c>
      <c r="T292" s="137"/>
      <c r="U292" s="153">
        <f t="shared" si="28"/>
        <v>0</v>
      </c>
      <c r="V292" s="136">
        <f t="shared" si="29"/>
        <v>0</v>
      </c>
      <c r="W292" s="134"/>
      <c r="X292" s="134"/>
      <c r="Y292" s="134"/>
      <c r="Z292" s="134"/>
      <c r="AA292" s="134"/>
      <c r="AB292" s="134"/>
      <c r="AC292" s="134"/>
      <c r="AD292" s="134"/>
      <c r="AE292" s="134"/>
      <c r="AF292" s="134"/>
      <c r="AG292" s="216"/>
      <c r="AH292" s="216"/>
      <c r="AI292" s="134"/>
      <c r="AJ292" s="136">
        <f t="shared" si="32"/>
        <v>0</v>
      </c>
      <c r="AK292" s="138">
        <f t="shared" si="33"/>
        <v>0</v>
      </c>
    </row>
    <row r="293" spans="1:37" s="40" customFormat="1" ht="45.75" customHeight="1" x14ac:dyDescent="0.25">
      <c r="A293" s="140"/>
      <c r="B293" s="141"/>
      <c r="C293" s="132"/>
      <c r="D293" s="133"/>
      <c r="E293" s="139"/>
      <c r="F293" s="212"/>
      <c r="G293" s="134"/>
      <c r="H293" s="137"/>
      <c r="I293" s="137"/>
      <c r="J293" s="137"/>
      <c r="K293" s="137"/>
      <c r="L293" s="137"/>
      <c r="M293" s="137"/>
      <c r="N293" s="137"/>
      <c r="O293" s="137"/>
      <c r="P293" s="137"/>
      <c r="Q293" s="137"/>
      <c r="R293" s="135">
        <f t="shared" si="30"/>
        <v>0</v>
      </c>
      <c r="S293" s="135">
        <f t="shared" si="31"/>
        <v>0</v>
      </c>
      <c r="T293" s="137"/>
      <c r="U293" s="153">
        <f t="shared" si="28"/>
        <v>0</v>
      </c>
      <c r="V293" s="136">
        <f t="shared" si="29"/>
        <v>0</v>
      </c>
      <c r="W293" s="134"/>
      <c r="X293" s="134"/>
      <c r="Y293" s="134"/>
      <c r="Z293" s="134"/>
      <c r="AA293" s="134"/>
      <c r="AB293" s="134"/>
      <c r="AC293" s="134"/>
      <c r="AD293" s="134"/>
      <c r="AE293" s="134"/>
      <c r="AF293" s="134"/>
      <c r="AG293" s="216"/>
      <c r="AH293" s="216"/>
      <c r="AI293" s="134"/>
      <c r="AJ293" s="136">
        <f t="shared" si="32"/>
        <v>0</v>
      </c>
      <c r="AK293" s="138">
        <f t="shared" si="33"/>
        <v>0</v>
      </c>
    </row>
    <row r="294" spans="1:37" s="40" customFormat="1" ht="45.75" customHeight="1" x14ac:dyDescent="0.25">
      <c r="A294" s="140"/>
      <c r="B294" s="141"/>
      <c r="C294" s="132"/>
      <c r="D294" s="133"/>
      <c r="E294" s="139"/>
      <c r="F294" s="212"/>
      <c r="G294" s="134"/>
      <c r="H294" s="137"/>
      <c r="I294" s="137"/>
      <c r="J294" s="137"/>
      <c r="K294" s="137"/>
      <c r="L294" s="137"/>
      <c r="M294" s="137"/>
      <c r="N294" s="137"/>
      <c r="O294" s="137"/>
      <c r="P294" s="137"/>
      <c r="Q294" s="137"/>
      <c r="R294" s="135">
        <f t="shared" si="30"/>
        <v>0</v>
      </c>
      <c r="S294" s="135">
        <f t="shared" si="31"/>
        <v>0</v>
      </c>
      <c r="T294" s="137"/>
      <c r="U294" s="153">
        <f t="shared" si="28"/>
        <v>0</v>
      </c>
      <c r="V294" s="136">
        <f t="shared" si="29"/>
        <v>0</v>
      </c>
      <c r="W294" s="134"/>
      <c r="X294" s="134"/>
      <c r="Y294" s="134"/>
      <c r="Z294" s="134"/>
      <c r="AA294" s="134"/>
      <c r="AB294" s="134"/>
      <c r="AC294" s="134"/>
      <c r="AD294" s="134"/>
      <c r="AE294" s="134"/>
      <c r="AF294" s="134"/>
      <c r="AG294" s="216"/>
      <c r="AH294" s="216"/>
      <c r="AI294" s="134"/>
      <c r="AJ294" s="136">
        <f t="shared" si="32"/>
        <v>0</v>
      </c>
      <c r="AK294" s="138">
        <f t="shared" si="33"/>
        <v>0</v>
      </c>
    </row>
    <row r="295" spans="1:37" s="40" customFormat="1" ht="45.75" customHeight="1" x14ac:dyDescent="0.25">
      <c r="A295" s="140"/>
      <c r="B295" s="141"/>
      <c r="C295" s="132"/>
      <c r="D295" s="133"/>
      <c r="E295" s="139"/>
      <c r="F295" s="212"/>
      <c r="G295" s="134"/>
      <c r="H295" s="137"/>
      <c r="I295" s="137"/>
      <c r="J295" s="137"/>
      <c r="K295" s="137"/>
      <c r="L295" s="137"/>
      <c r="M295" s="137"/>
      <c r="N295" s="137"/>
      <c r="O295" s="137"/>
      <c r="P295" s="137"/>
      <c r="Q295" s="137"/>
      <c r="R295" s="135">
        <f t="shared" si="30"/>
        <v>0</v>
      </c>
      <c r="S295" s="135">
        <f t="shared" si="31"/>
        <v>0</v>
      </c>
      <c r="T295" s="137"/>
      <c r="U295" s="153">
        <f t="shared" si="28"/>
        <v>0</v>
      </c>
      <c r="V295" s="136">
        <f t="shared" si="29"/>
        <v>0</v>
      </c>
      <c r="W295" s="134"/>
      <c r="X295" s="134"/>
      <c r="Y295" s="134"/>
      <c r="Z295" s="134"/>
      <c r="AA295" s="134"/>
      <c r="AB295" s="134"/>
      <c r="AC295" s="134"/>
      <c r="AD295" s="134"/>
      <c r="AE295" s="134"/>
      <c r="AF295" s="134"/>
      <c r="AG295" s="216"/>
      <c r="AH295" s="216"/>
      <c r="AI295" s="134"/>
      <c r="AJ295" s="136">
        <f t="shared" si="32"/>
        <v>0</v>
      </c>
      <c r="AK295" s="138">
        <f t="shared" si="33"/>
        <v>0</v>
      </c>
    </row>
    <row r="296" spans="1:37" s="40" customFormat="1" ht="45.75" customHeight="1" x14ac:dyDescent="0.25">
      <c r="A296" s="140"/>
      <c r="B296" s="141"/>
      <c r="C296" s="132"/>
      <c r="D296" s="133"/>
      <c r="E296" s="139"/>
      <c r="F296" s="212"/>
      <c r="G296" s="134"/>
      <c r="H296" s="137"/>
      <c r="I296" s="137"/>
      <c r="J296" s="137"/>
      <c r="K296" s="137"/>
      <c r="L296" s="137"/>
      <c r="M296" s="137"/>
      <c r="N296" s="137"/>
      <c r="O296" s="137"/>
      <c r="P296" s="137"/>
      <c r="Q296" s="137"/>
      <c r="R296" s="135">
        <f t="shared" si="30"/>
        <v>0</v>
      </c>
      <c r="S296" s="135">
        <f t="shared" si="31"/>
        <v>0</v>
      </c>
      <c r="T296" s="137"/>
      <c r="U296" s="153">
        <f t="shared" si="28"/>
        <v>0</v>
      </c>
      <c r="V296" s="136">
        <f t="shared" si="29"/>
        <v>0</v>
      </c>
      <c r="W296" s="134"/>
      <c r="X296" s="134"/>
      <c r="Y296" s="134"/>
      <c r="Z296" s="134"/>
      <c r="AA296" s="134"/>
      <c r="AB296" s="134"/>
      <c r="AC296" s="134"/>
      <c r="AD296" s="134"/>
      <c r="AE296" s="134"/>
      <c r="AF296" s="134"/>
      <c r="AG296" s="216"/>
      <c r="AH296" s="216"/>
      <c r="AI296" s="134"/>
      <c r="AJ296" s="136">
        <f t="shared" si="32"/>
        <v>0</v>
      </c>
      <c r="AK296" s="138">
        <f t="shared" si="33"/>
        <v>0</v>
      </c>
    </row>
    <row r="297" spans="1:37" s="40" customFormat="1" ht="45.75" customHeight="1" x14ac:dyDescent="0.25">
      <c r="A297" s="140"/>
      <c r="B297" s="141"/>
      <c r="C297" s="132"/>
      <c r="D297" s="133"/>
      <c r="E297" s="139"/>
      <c r="F297" s="212"/>
      <c r="G297" s="134"/>
      <c r="H297" s="137"/>
      <c r="I297" s="137"/>
      <c r="J297" s="137"/>
      <c r="K297" s="137"/>
      <c r="L297" s="137"/>
      <c r="M297" s="137"/>
      <c r="N297" s="137"/>
      <c r="O297" s="137"/>
      <c r="P297" s="137"/>
      <c r="Q297" s="137"/>
      <c r="R297" s="135">
        <f t="shared" si="30"/>
        <v>0</v>
      </c>
      <c r="S297" s="135">
        <f t="shared" si="31"/>
        <v>0</v>
      </c>
      <c r="T297" s="137"/>
      <c r="U297" s="153">
        <f t="shared" si="28"/>
        <v>0</v>
      </c>
      <c r="V297" s="136">
        <f t="shared" si="29"/>
        <v>0</v>
      </c>
      <c r="W297" s="134"/>
      <c r="X297" s="134"/>
      <c r="Y297" s="134"/>
      <c r="Z297" s="134"/>
      <c r="AA297" s="134"/>
      <c r="AB297" s="134"/>
      <c r="AC297" s="134"/>
      <c r="AD297" s="134"/>
      <c r="AE297" s="134"/>
      <c r="AF297" s="134"/>
      <c r="AG297" s="216"/>
      <c r="AH297" s="216"/>
      <c r="AI297" s="134"/>
      <c r="AJ297" s="136">
        <f t="shared" si="32"/>
        <v>0</v>
      </c>
      <c r="AK297" s="138">
        <f t="shared" si="33"/>
        <v>0</v>
      </c>
    </row>
    <row r="298" spans="1:37" s="40" customFormat="1" ht="45.75" customHeight="1" x14ac:dyDescent="0.25">
      <c r="A298" s="140"/>
      <c r="B298" s="141"/>
      <c r="C298" s="132"/>
      <c r="D298" s="133"/>
      <c r="E298" s="139"/>
      <c r="F298" s="212"/>
      <c r="G298" s="134"/>
      <c r="H298" s="137"/>
      <c r="I298" s="137"/>
      <c r="J298" s="137"/>
      <c r="K298" s="137"/>
      <c r="L298" s="137"/>
      <c r="M298" s="137"/>
      <c r="N298" s="137"/>
      <c r="O298" s="137"/>
      <c r="P298" s="137"/>
      <c r="Q298" s="137"/>
      <c r="R298" s="135">
        <f t="shared" si="30"/>
        <v>0</v>
      </c>
      <c r="S298" s="135">
        <f t="shared" si="31"/>
        <v>0</v>
      </c>
      <c r="T298" s="137"/>
      <c r="U298" s="153">
        <f t="shared" si="28"/>
        <v>0</v>
      </c>
      <c r="V298" s="136">
        <f t="shared" si="29"/>
        <v>0</v>
      </c>
      <c r="W298" s="134"/>
      <c r="X298" s="134"/>
      <c r="Y298" s="134"/>
      <c r="Z298" s="134"/>
      <c r="AA298" s="134"/>
      <c r="AB298" s="134"/>
      <c r="AC298" s="134"/>
      <c r="AD298" s="134"/>
      <c r="AE298" s="134"/>
      <c r="AF298" s="134"/>
      <c r="AG298" s="216"/>
      <c r="AH298" s="216"/>
      <c r="AI298" s="134"/>
      <c r="AJ298" s="136">
        <f t="shared" si="32"/>
        <v>0</v>
      </c>
      <c r="AK298" s="138">
        <f t="shared" si="33"/>
        <v>0</v>
      </c>
    </row>
    <row r="299" spans="1:37" s="40" customFormat="1" ht="45.75" customHeight="1" x14ac:dyDescent="0.25">
      <c r="A299" s="140"/>
      <c r="B299" s="141"/>
      <c r="C299" s="132"/>
      <c r="D299" s="133"/>
      <c r="E299" s="139"/>
      <c r="F299" s="212"/>
      <c r="G299" s="134"/>
      <c r="H299" s="137"/>
      <c r="I299" s="137"/>
      <c r="J299" s="137"/>
      <c r="K299" s="137"/>
      <c r="L299" s="137"/>
      <c r="M299" s="137"/>
      <c r="N299" s="137"/>
      <c r="O299" s="137"/>
      <c r="P299" s="137"/>
      <c r="Q299" s="137"/>
      <c r="R299" s="135">
        <f t="shared" si="30"/>
        <v>0</v>
      </c>
      <c r="S299" s="135">
        <f t="shared" si="31"/>
        <v>0</v>
      </c>
      <c r="T299" s="137"/>
      <c r="U299" s="153">
        <f t="shared" si="28"/>
        <v>0</v>
      </c>
      <c r="V299" s="136">
        <f t="shared" si="29"/>
        <v>0</v>
      </c>
      <c r="W299" s="134"/>
      <c r="X299" s="134"/>
      <c r="Y299" s="134"/>
      <c r="Z299" s="134"/>
      <c r="AA299" s="134"/>
      <c r="AB299" s="134"/>
      <c r="AC299" s="134"/>
      <c r="AD299" s="134"/>
      <c r="AE299" s="134"/>
      <c r="AF299" s="134"/>
      <c r="AG299" s="216"/>
      <c r="AH299" s="216"/>
      <c r="AI299" s="134"/>
      <c r="AJ299" s="136">
        <f t="shared" si="32"/>
        <v>0</v>
      </c>
      <c r="AK299" s="138">
        <f t="shared" si="33"/>
        <v>0</v>
      </c>
    </row>
    <row r="300" spans="1:37" s="40" customFormat="1" ht="45.75" customHeight="1" x14ac:dyDescent="0.25">
      <c r="A300" s="140"/>
      <c r="B300" s="141"/>
      <c r="C300" s="132"/>
      <c r="D300" s="133"/>
      <c r="E300" s="139"/>
      <c r="F300" s="212"/>
      <c r="G300" s="134"/>
      <c r="H300" s="137"/>
      <c r="I300" s="137"/>
      <c r="J300" s="137"/>
      <c r="K300" s="137"/>
      <c r="L300" s="137"/>
      <c r="M300" s="137"/>
      <c r="N300" s="137"/>
      <c r="O300" s="137"/>
      <c r="P300" s="137"/>
      <c r="Q300" s="137"/>
      <c r="R300" s="135">
        <f t="shared" si="30"/>
        <v>0</v>
      </c>
      <c r="S300" s="135">
        <f t="shared" si="31"/>
        <v>0</v>
      </c>
      <c r="T300" s="137"/>
      <c r="U300" s="153">
        <f t="shared" si="28"/>
        <v>0</v>
      </c>
      <c r="V300" s="136">
        <f t="shared" si="29"/>
        <v>0</v>
      </c>
      <c r="W300" s="134"/>
      <c r="X300" s="134"/>
      <c r="Y300" s="134"/>
      <c r="Z300" s="134"/>
      <c r="AA300" s="134"/>
      <c r="AB300" s="134"/>
      <c r="AC300" s="134"/>
      <c r="AD300" s="134"/>
      <c r="AE300" s="134"/>
      <c r="AF300" s="134"/>
      <c r="AG300" s="216"/>
      <c r="AH300" s="216"/>
      <c r="AI300" s="134"/>
      <c r="AJ300" s="136">
        <f t="shared" si="32"/>
        <v>0</v>
      </c>
      <c r="AK300" s="138">
        <f t="shared" si="33"/>
        <v>0</v>
      </c>
    </row>
    <row r="301" spans="1:37" s="40" customFormat="1" ht="45.75" customHeight="1" x14ac:dyDescent="0.25">
      <c r="A301" s="140"/>
      <c r="B301" s="141"/>
      <c r="C301" s="132"/>
      <c r="D301" s="133"/>
      <c r="E301" s="139"/>
      <c r="F301" s="212"/>
      <c r="G301" s="134"/>
      <c r="H301" s="137"/>
      <c r="I301" s="137"/>
      <c r="J301" s="137"/>
      <c r="K301" s="137"/>
      <c r="L301" s="137"/>
      <c r="M301" s="137"/>
      <c r="N301" s="137"/>
      <c r="O301" s="137"/>
      <c r="P301" s="137"/>
      <c r="Q301" s="137"/>
      <c r="R301" s="135">
        <f t="shared" si="30"/>
        <v>0</v>
      </c>
      <c r="S301" s="135">
        <f t="shared" si="31"/>
        <v>0</v>
      </c>
      <c r="T301" s="137"/>
      <c r="U301" s="153">
        <f t="shared" si="28"/>
        <v>0</v>
      </c>
      <c r="V301" s="136">
        <f t="shared" si="29"/>
        <v>0</v>
      </c>
      <c r="W301" s="134"/>
      <c r="X301" s="134"/>
      <c r="Y301" s="134"/>
      <c r="Z301" s="134"/>
      <c r="AA301" s="134"/>
      <c r="AB301" s="134"/>
      <c r="AC301" s="134"/>
      <c r="AD301" s="134"/>
      <c r="AE301" s="134"/>
      <c r="AF301" s="134"/>
      <c r="AG301" s="216"/>
      <c r="AH301" s="216"/>
      <c r="AI301" s="134"/>
      <c r="AJ301" s="136">
        <f t="shared" si="32"/>
        <v>0</v>
      </c>
      <c r="AK301" s="138">
        <f t="shared" si="33"/>
        <v>0</v>
      </c>
    </row>
    <row r="302" spans="1:37" s="40" customFormat="1" ht="45.75" customHeight="1" x14ac:dyDescent="0.25">
      <c r="A302" s="140"/>
      <c r="B302" s="141"/>
      <c r="C302" s="132"/>
      <c r="D302" s="133"/>
      <c r="E302" s="139"/>
      <c r="F302" s="212"/>
      <c r="G302" s="134"/>
      <c r="H302" s="137"/>
      <c r="I302" s="137"/>
      <c r="J302" s="137"/>
      <c r="K302" s="137"/>
      <c r="L302" s="137"/>
      <c r="M302" s="137"/>
      <c r="N302" s="137"/>
      <c r="O302" s="137"/>
      <c r="P302" s="137"/>
      <c r="Q302" s="137"/>
      <c r="R302" s="135">
        <f t="shared" si="30"/>
        <v>0</v>
      </c>
      <c r="S302" s="135">
        <f t="shared" si="31"/>
        <v>0</v>
      </c>
      <c r="T302" s="137"/>
      <c r="U302" s="153">
        <f t="shared" si="28"/>
        <v>0</v>
      </c>
      <c r="V302" s="136">
        <f t="shared" si="29"/>
        <v>0</v>
      </c>
      <c r="W302" s="134"/>
      <c r="X302" s="134"/>
      <c r="Y302" s="134"/>
      <c r="Z302" s="134"/>
      <c r="AA302" s="134"/>
      <c r="AB302" s="134"/>
      <c r="AC302" s="134"/>
      <c r="AD302" s="134"/>
      <c r="AE302" s="134"/>
      <c r="AF302" s="134"/>
      <c r="AG302" s="216"/>
      <c r="AH302" s="216"/>
      <c r="AI302" s="134"/>
      <c r="AJ302" s="136">
        <f t="shared" si="32"/>
        <v>0</v>
      </c>
      <c r="AK302" s="138">
        <f t="shared" si="33"/>
        <v>0</v>
      </c>
    </row>
    <row r="303" spans="1:37" s="40" customFormat="1" ht="45.75" customHeight="1" x14ac:dyDescent="0.25">
      <c r="A303" s="140"/>
      <c r="B303" s="141"/>
      <c r="C303" s="132"/>
      <c r="D303" s="133"/>
      <c r="E303" s="139"/>
      <c r="F303" s="212"/>
      <c r="G303" s="134"/>
      <c r="H303" s="137"/>
      <c r="I303" s="137"/>
      <c r="J303" s="137"/>
      <c r="K303" s="137"/>
      <c r="L303" s="137"/>
      <c r="M303" s="137"/>
      <c r="N303" s="137"/>
      <c r="O303" s="137"/>
      <c r="P303" s="137"/>
      <c r="Q303" s="137"/>
      <c r="R303" s="135">
        <f t="shared" si="30"/>
        <v>0</v>
      </c>
      <c r="S303" s="135">
        <f t="shared" si="31"/>
        <v>0</v>
      </c>
      <c r="T303" s="137"/>
      <c r="U303" s="153">
        <f t="shared" si="28"/>
        <v>0</v>
      </c>
      <c r="V303" s="136">
        <f t="shared" si="29"/>
        <v>0</v>
      </c>
      <c r="W303" s="134"/>
      <c r="X303" s="134"/>
      <c r="Y303" s="134"/>
      <c r="Z303" s="134"/>
      <c r="AA303" s="134"/>
      <c r="AB303" s="134"/>
      <c r="AC303" s="134"/>
      <c r="AD303" s="134"/>
      <c r="AE303" s="134"/>
      <c r="AF303" s="134"/>
      <c r="AG303" s="216"/>
      <c r="AH303" s="216"/>
      <c r="AI303" s="134"/>
      <c r="AJ303" s="136">
        <f t="shared" si="32"/>
        <v>0</v>
      </c>
      <c r="AK303" s="138">
        <f t="shared" si="33"/>
        <v>0</v>
      </c>
    </row>
    <row r="304" spans="1:37" s="40" customFormat="1" ht="45.75" customHeight="1" x14ac:dyDescent="0.25">
      <c r="A304" s="140"/>
      <c r="B304" s="141"/>
      <c r="C304" s="132"/>
      <c r="D304" s="133"/>
      <c r="E304" s="139"/>
      <c r="F304" s="212"/>
      <c r="G304" s="134"/>
      <c r="H304" s="137"/>
      <c r="I304" s="137"/>
      <c r="J304" s="137"/>
      <c r="K304" s="137"/>
      <c r="L304" s="137"/>
      <c r="M304" s="137"/>
      <c r="N304" s="137"/>
      <c r="O304" s="137"/>
      <c r="P304" s="137"/>
      <c r="Q304" s="137"/>
      <c r="R304" s="135">
        <f t="shared" si="30"/>
        <v>0</v>
      </c>
      <c r="S304" s="135">
        <f t="shared" si="31"/>
        <v>0</v>
      </c>
      <c r="T304" s="137"/>
      <c r="U304" s="153">
        <f t="shared" si="28"/>
        <v>0</v>
      </c>
      <c r="V304" s="136">
        <f t="shared" si="29"/>
        <v>0</v>
      </c>
      <c r="W304" s="134"/>
      <c r="X304" s="134"/>
      <c r="Y304" s="134"/>
      <c r="Z304" s="134"/>
      <c r="AA304" s="134"/>
      <c r="AB304" s="134"/>
      <c r="AC304" s="134"/>
      <c r="AD304" s="134"/>
      <c r="AE304" s="134"/>
      <c r="AF304" s="134"/>
      <c r="AG304" s="216"/>
      <c r="AH304" s="216"/>
      <c r="AI304" s="134"/>
      <c r="AJ304" s="136">
        <f t="shared" si="32"/>
        <v>0</v>
      </c>
      <c r="AK304" s="138">
        <f t="shared" si="33"/>
        <v>0</v>
      </c>
    </row>
    <row r="305" spans="1:37" s="40" customFormat="1" ht="45.75" customHeight="1" x14ac:dyDescent="0.25">
      <c r="A305" s="140"/>
      <c r="B305" s="141"/>
      <c r="C305" s="132"/>
      <c r="D305" s="133"/>
      <c r="E305" s="139"/>
      <c r="F305" s="212"/>
      <c r="G305" s="134"/>
      <c r="H305" s="137"/>
      <c r="I305" s="137"/>
      <c r="J305" s="137"/>
      <c r="K305" s="137"/>
      <c r="L305" s="137"/>
      <c r="M305" s="137"/>
      <c r="N305" s="137"/>
      <c r="O305" s="137"/>
      <c r="P305" s="137"/>
      <c r="Q305" s="137"/>
      <c r="R305" s="135">
        <f t="shared" si="30"/>
        <v>0</v>
      </c>
      <c r="S305" s="135">
        <f t="shared" si="31"/>
        <v>0</v>
      </c>
      <c r="T305" s="137"/>
      <c r="U305" s="153">
        <f t="shared" si="28"/>
        <v>0</v>
      </c>
      <c r="V305" s="136">
        <f t="shared" si="29"/>
        <v>0</v>
      </c>
      <c r="W305" s="134"/>
      <c r="X305" s="134"/>
      <c r="Y305" s="134"/>
      <c r="Z305" s="134"/>
      <c r="AA305" s="134"/>
      <c r="AB305" s="134"/>
      <c r="AC305" s="134"/>
      <c r="AD305" s="134"/>
      <c r="AE305" s="134"/>
      <c r="AF305" s="134"/>
      <c r="AG305" s="216"/>
      <c r="AH305" s="216"/>
      <c r="AI305" s="134"/>
      <c r="AJ305" s="136">
        <f t="shared" si="32"/>
        <v>0</v>
      </c>
      <c r="AK305" s="138">
        <f t="shared" si="33"/>
        <v>0</v>
      </c>
    </row>
    <row r="306" spans="1:37" s="40" customFormat="1" ht="45.75" customHeight="1" x14ac:dyDescent="0.25">
      <c r="A306" s="140"/>
      <c r="B306" s="141"/>
      <c r="C306" s="132"/>
      <c r="D306" s="133"/>
      <c r="E306" s="139"/>
      <c r="F306" s="212"/>
      <c r="G306" s="134"/>
      <c r="H306" s="137"/>
      <c r="I306" s="137"/>
      <c r="J306" s="137"/>
      <c r="K306" s="137"/>
      <c r="L306" s="137"/>
      <c r="M306" s="137"/>
      <c r="N306" s="137"/>
      <c r="O306" s="137"/>
      <c r="P306" s="137"/>
      <c r="Q306" s="137"/>
      <c r="R306" s="135">
        <f t="shared" si="30"/>
        <v>0</v>
      </c>
      <c r="S306" s="135">
        <f t="shared" si="31"/>
        <v>0</v>
      </c>
      <c r="T306" s="137"/>
      <c r="U306" s="153">
        <f t="shared" si="28"/>
        <v>0</v>
      </c>
      <c r="V306" s="136">
        <f t="shared" si="29"/>
        <v>0</v>
      </c>
      <c r="W306" s="134"/>
      <c r="X306" s="134"/>
      <c r="Y306" s="134"/>
      <c r="Z306" s="134"/>
      <c r="AA306" s="134"/>
      <c r="AB306" s="134"/>
      <c r="AC306" s="134"/>
      <c r="AD306" s="134"/>
      <c r="AE306" s="134"/>
      <c r="AF306" s="134"/>
      <c r="AG306" s="216"/>
      <c r="AH306" s="216"/>
      <c r="AI306" s="134"/>
      <c r="AJ306" s="136">
        <f t="shared" si="32"/>
        <v>0</v>
      </c>
      <c r="AK306" s="138">
        <f t="shared" si="33"/>
        <v>0</v>
      </c>
    </row>
    <row r="307" spans="1:37" s="40" customFormat="1" ht="45.75" customHeight="1" x14ac:dyDescent="0.25">
      <c r="A307" s="140"/>
      <c r="B307" s="141"/>
      <c r="C307" s="132"/>
      <c r="D307" s="133"/>
      <c r="E307" s="139"/>
      <c r="F307" s="212"/>
      <c r="G307" s="134"/>
      <c r="H307" s="137"/>
      <c r="I307" s="137"/>
      <c r="J307" s="137"/>
      <c r="K307" s="137"/>
      <c r="L307" s="137"/>
      <c r="M307" s="137"/>
      <c r="N307" s="137"/>
      <c r="O307" s="137"/>
      <c r="P307" s="137"/>
      <c r="Q307" s="137"/>
      <c r="R307" s="135">
        <f t="shared" si="30"/>
        <v>0</v>
      </c>
      <c r="S307" s="135">
        <f t="shared" si="31"/>
        <v>0</v>
      </c>
      <c r="T307" s="137"/>
      <c r="U307" s="153">
        <f t="shared" si="28"/>
        <v>0</v>
      </c>
      <c r="V307" s="136">
        <f t="shared" si="29"/>
        <v>0</v>
      </c>
      <c r="W307" s="134"/>
      <c r="X307" s="134"/>
      <c r="Y307" s="134"/>
      <c r="Z307" s="134"/>
      <c r="AA307" s="134"/>
      <c r="AB307" s="134"/>
      <c r="AC307" s="134"/>
      <c r="AD307" s="134"/>
      <c r="AE307" s="134"/>
      <c r="AF307" s="134"/>
      <c r="AG307" s="216"/>
      <c r="AH307" s="216"/>
      <c r="AI307" s="134"/>
      <c r="AJ307" s="136">
        <f t="shared" si="32"/>
        <v>0</v>
      </c>
      <c r="AK307" s="138">
        <f t="shared" si="33"/>
        <v>0</v>
      </c>
    </row>
    <row r="308" spans="1:37" s="40" customFormat="1" ht="45.75" customHeight="1" x14ac:dyDescent="0.25">
      <c r="A308" s="140"/>
      <c r="B308" s="141"/>
      <c r="C308" s="132"/>
      <c r="D308" s="133"/>
      <c r="E308" s="139"/>
      <c r="F308" s="212"/>
      <c r="G308" s="134"/>
      <c r="H308" s="137"/>
      <c r="I308" s="137"/>
      <c r="J308" s="137"/>
      <c r="K308" s="137"/>
      <c r="L308" s="137"/>
      <c r="M308" s="137"/>
      <c r="N308" s="137"/>
      <c r="O308" s="137"/>
      <c r="P308" s="137"/>
      <c r="Q308" s="137"/>
      <c r="R308" s="135">
        <f t="shared" si="30"/>
        <v>0</v>
      </c>
      <c r="S308" s="135">
        <f t="shared" si="31"/>
        <v>0</v>
      </c>
      <c r="T308" s="137"/>
      <c r="U308" s="153">
        <f t="shared" si="28"/>
        <v>0</v>
      </c>
      <c r="V308" s="136">
        <f t="shared" si="29"/>
        <v>0</v>
      </c>
      <c r="W308" s="134"/>
      <c r="X308" s="134"/>
      <c r="Y308" s="134"/>
      <c r="Z308" s="134"/>
      <c r="AA308" s="134"/>
      <c r="AB308" s="134"/>
      <c r="AC308" s="134"/>
      <c r="AD308" s="134"/>
      <c r="AE308" s="134"/>
      <c r="AF308" s="134"/>
      <c r="AG308" s="216"/>
      <c r="AH308" s="216"/>
      <c r="AI308" s="134"/>
      <c r="AJ308" s="136">
        <f t="shared" si="32"/>
        <v>0</v>
      </c>
      <c r="AK308" s="138">
        <f t="shared" si="33"/>
        <v>0</v>
      </c>
    </row>
    <row r="309" spans="1:37" s="40" customFormat="1" ht="45.75" customHeight="1" x14ac:dyDescent="0.25">
      <c r="A309" s="140"/>
      <c r="B309" s="141"/>
      <c r="C309" s="132"/>
      <c r="D309" s="133"/>
      <c r="E309" s="139"/>
      <c r="F309" s="212"/>
      <c r="G309" s="134"/>
      <c r="H309" s="137"/>
      <c r="I309" s="137"/>
      <c r="J309" s="137"/>
      <c r="K309" s="137"/>
      <c r="L309" s="137"/>
      <c r="M309" s="137"/>
      <c r="N309" s="137"/>
      <c r="O309" s="137"/>
      <c r="P309" s="137"/>
      <c r="Q309" s="137"/>
      <c r="R309" s="135">
        <f t="shared" si="30"/>
        <v>0</v>
      </c>
      <c r="S309" s="135">
        <f t="shared" si="31"/>
        <v>0</v>
      </c>
      <c r="T309" s="137"/>
      <c r="U309" s="153">
        <f t="shared" si="28"/>
        <v>0</v>
      </c>
      <c r="V309" s="136">
        <f t="shared" si="29"/>
        <v>0</v>
      </c>
      <c r="W309" s="134"/>
      <c r="X309" s="134"/>
      <c r="Y309" s="134"/>
      <c r="Z309" s="134"/>
      <c r="AA309" s="134"/>
      <c r="AB309" s="134"/>
      <c r="AC309" s="134"/>
      <c r="AD309" s="134"/>
      <c r="AE309" s="134"/>
      <c r="AF309" s="134"/>
      <c r="AG309" s="216"/>
      <c r="AH309" s="216"/>
      <c r="AI309" s="134"/>
      <c r="AJ309" s="136">
        <f t="shared" si="32"/>
        <v>0</v>
      </c>
      <c r="AK309" s="138">
        <f t="shared" si="33"/>
        <v>0</v>
      </c>
    </row>
    <row r="310" spans="1:37" s="40" customFormat="1" ht="45.75" customHeight="1" x14ac:dyDescent="0.25">
      <c r="A310" s="140"/>
      <c r="B310" s="141"/>
      <c r="C310" s="132"/>
      <c r="D310" s="133"/>
      <c r="E310" s="139"/>
      <c r="F310" s="212"/>
      <c r="G310" s="134"/>
      <c r="H310" s="137"/>
      <c r="I310" s="137"/>
      <c r="J310" s="137"/>
      <c r="K310" s="137"/>
      <c r="L310" s="137"/>
      <c r="M310" s="137"/>
      <c r="N310" s="137"/>
      <c r="O310" s="137"/>
      <c r="P310" s="137"/>
      <c r="Q310" s="137"/>
      <c r="R310" s="135">
        <f t="shared" si="30"/>
        <v>0</v>
      </c>
      <c r="S310" s="135">
        <f t="shared" si="31"/>
        <v>0</v>
      </c>
      <c r="T310" s="137"/>
      <c r="U310" s="153">
        <f t="shared" si="28"/>
        <v>0</v>
      </c>
      <c r="V310" s="136">
        <f t="shared" si="29"/>
        <v>0</v>
      </c>
      <c r="W310" s="134"/>
      <c r="X310" s="134"/>
      <c r="Y310" s="134"/>
      <c r="Z310" s="134"/>
      <c r="AA310" s="134"/>
      <c r="AB310" s="134"/>
      <c r="AC310" s="134"/>
      <c r="AD310" s="134"/>
      <c r="AE310" s="134"/>
      <c r="AF310" s="134"/>
      <c r="AG310" s="216"/>
      <c r="AH310" s="216"/>
      <c r="AI310" s="134"/>
      <c r="AJ310" s="136">
        <f t="shared" si="32"/>
        <v>0</v>
      </c>
      <c r="AK310" s="138">
        <f t="shared" si="33"/>
        <v>0</v>
      </c>
    </row>
    <row r="311" spans="1:37" s="40" customFormat="1" ht="45.75" customHeight="1" x14ac:dyDescent="0.25">
      <c r="A311" s="140"/>
      <c r="B311" s="141"/>
      <c r="C311" s="132"/>
      <c r="D311" s="133"/>
      <c r="E311" s="139"/>
      <c r="F311" s="212"/>
      <c r="G311" s="134"/>
      <c r="H311" s="137"/>
      <c r="I311" s="137"/>
      <c r="J311" s="137"/>
      <c r="K311" s="137"/>
      <c r="L311" s="137"/>
      <c r="M311" s="137"/>
      <c r="N311" s="137"/>
      <c r="O311" s="137"/>
      <c r="P311" s="137"/>
      <c r="Q311" s="137"/>
      <c r="R311" s="135">
        <f t="shared" si="30"/>
        <v>0</v>
      </c>
      <c r="S311" s="135">
        <f t="shared" si="31"/>
        <v>0</v>
      </c>
      <c r="T311" s="137"/>
      <c r="U311" s="153">
        <f t="shared" si="28"/>
        <v>0</v>
      </c>
      <c r="V311" s="136">
        <f t="shared" si="29"/>
        <v>0</v>
      </c>
      <c r="W311" s="134"/>
      <c r="X311" s="134"/>
      <c r="Y311" s="134"/>
      <c r="Z311" s="134"/>
      <c r="AA311" s="134"/>
      <c r="AB311" s="134"/>
      <c r="AC311" s="134"/>
      <c r="AD311" s="134"/>
      <c r="AE311" s="134"/>
      <c r="AF311" s="134"/>
      <c r="AG311" s="216"/>
      <c r="AH311" s="216"/>
      <c r="AI311" s="134"/>
      <c r="AJ311" s="136">
        <f t="shared" si="32"/>
        <v>0</v>
      </c>
      <c r="AK311" s="138">
        <f t="shared" si="33"/>
        <v>0</v>
      </c>
    </row>
    <row r="312" spans="1:37" s="40" customFormat="1" ht="45.75" customHeight="1" x14ac:dyDescent="0.25">
      <c r="A312" s="140"/>
      <c r="B312" s="141"/>
      <c r="C312" s="132"/>
      <c r="D312" s="133"/>
      <c r="E312" s="139"/>
      <c r="F312" s="212"/>
      <c r="G312" s="134"/>
      <c r="H312" s="137"/>
      <c r="I312" s="137"/>
      <c r="J312" s="137"/>
      <c r="K312" s="137"/>
      <c r="L312" s="137"/>
      <c r="M312" s="137"/>
      <c r="N312" s="137"/>
      <c r="O312" s="137"/>
      <c r="P312" s="137"/>
      <c r="Q312" s="137"/>
      <c r="R312" s="135">
        <f t="shared" si="30"/>
        <v>0</v>
      </c>
      <c r="S312" s="135">
        <f t="shared" si="31"/>
        <v>0</v>
      </c>
      <c r="T312" s="137"/>
      <c r="U312" s="153">
        <f t="shared" si="28"/>
        <v>0</v>
      </c>
      <c r="V312" s="136">
        <f t="shared" si="29"/>
        <v>0</v>
      </c>
      <c r="W312" s="134"/>
      <c r="X312" s="134"/>
      <c r="Y312" s="134"/>
      <c r="Z312" s="134"/>
      <c r="AA312" s="134"/>
      <c r="AB312" s="134"/>
      <c r="AC312" s="134"/>
      <c r="AD312" s="134"/>
      <c r="AE312" s="134"/>
      <c r="AF312" s="134"/>
      <c r="AG312" s="216"/>
      <c r="AH312" s="216"/>
      <c r="AI312" s="134"/>
      <c r="AJ312" s="136">
        <f t="shared" si="32"/>
        <v>0</v>
      </c>
      <c r="AK312" s="138">
        <f t="shared" si="33"/>
        <v>0</v>
      </c>
    </row>
    <row r="313" spans="1:37" s="40" customFormat="1" ht="45.75" customHeight="1" x14ac:dyDescent="0.25">
      <c r="A313" s="140"/>
      <c r="B313" s="141"/>
      <c r="C313" s="132"/>
      <c r="D313" s="133"/>
      <c r="E313" s="139"/>
      <c r="F313" s="212"/>
      <c r="G313" s="134"/>
      <c r="H313" s="137"/>
      <c r="I313" s="137"/>
      <c r="J313" s="137"/>
      <c r="K313" s="137"/>
      <c r="L313" s="137"/>
      <c r="M313" s="137"/>
      <c r="N313" s="137"/>
      <c r="O313" s="137"/>
      <c r="P313" s="137"/>
      <c r="Q313" s="137"/>
      <c r="R313" s="135">
        <f t="shared" si="30"/>
        <v>0</v>
      </c>
      <c r="S313" s="135">
        <f t="shared" si="31"/>
        <v>0</v>
      </c>
      <c r="T313" s="137"/>
      <c r="U313" s="153">
        <f t="shared" si="28"/>
        <v>0</v>
      </c>
      <c r="V313" s="136">
        <f t="shared" si="29"/>
        <v>0</v>
      </c>
      <c r="W313" s="134"/>
      <c r="X313" s="134"/>
      <c r="Y313" s="134"/>
      <c r="Z313" s="134"/>
      <c r="AA313" s="134"/>
      <c r="AB313" s="134"/>
      <c r="AC313" s="134"/>
      <c r="AD313" s="134"/>
      <c r="AE313" s="134"/>
      <c r="AF313" s="134"/>
      <c r="AG313" s="216"/>
      <c r="AH313" s="216"/>
      <c r="AI313" s="134"/>
      <c r="AJ313" s="136">
        <f t="shared" si="32"/>
        <v>0</v>
      </c>
      <c r="AK313" s="138">
        <f t="shared" si="33"/>
        <v>0</v>
      </c>
    </row>
    <row r="314" spans="1:37" s="40" customFormat="1" ht="45.75" customHeight="1" x14ac:dyDescent="0.25">
      <c r="A314" s="140"/>
      <c r="B314" s="141"/>
      <c r="C314" s="132"/>
      <c r="D314" s="133"/>
      <c r="E314" s="139"/>
      <c r="F314" s="212"/>
      <c r="G314" s="134"/>
      <c r="H314" s="137"/>
      <c r="I314" s="137"/>
      <c r="J314" s="137"/>
      <c r="K314" s="137"/>
      <c r="L314" s="137"/>
      <c r="M314" s="137"/>
      <c r="N314" s="137"/>
      <c r="O314" s="137"/>
      <c r="P314" s="137"/>
      <c r="Q314" s="137"/>
      <c r="R314" s="135">
        <f t="shared" si="30"/>
        <v>0</v>
      </c>
      <c r="S314" s="135">
        <f t="shared" si="31"/>
        <v>0</v>
      </c>
      <c r="T314" s="137"/>
      <c r="U314" s="153">
        <f t="shared" si="28"/>
        <v>0</v>
      </c>
      <c r="V314" s="136">
        <f t="shared" si="29"/>
        <v>0</v>
      </c>
      <c r="W314" s="134"/>
      <c r="X314" s="134"/>
      <c r="Y314" s="134"/>
      <c r="Z314" s="134"/>
      <c r="AA314" s="134"/>
      <c r="AB314" s="134"/>
      <c r="AC314" s="134"/>
      <c r="AD314" s="134"/>
      <c r="AE314" s="134"/>
      <c r="AF314" s="134"/>
      <c r="AG314" s="216"/>
      <c r="AH314" s="216"/>
      <c r="AI314" s="134"/>
      <c r="AJ314" s="136">
        <f t="shared" si="32"/>
        <v>0</v>
      </c>
      <c r="AK314" s="138">
        <f t="shared" si="33"/>
        <v>0</v>
      </c>
    </row>
    <row r="315" spans="1:37" s="40" customFormat="1" ht="45.75" customHeight="1" x14ac:dyDescent="0.25">
      <c r="A315" s="140"/>
      <c r="B315" s="141"/>
      <c r="C315" s="132"/>
      <c r="D315" s="133"/>
      <c r="E315" s="139"/>
      <c r="F315" s="212"/>
      <c r="G315" s="134"/>
      <c r="H315" s="137"/>
      <c r="I315" s="137"/>
      <c r="J315" s="137"/>
      <c r="K315" s="137"/>
      <c r="L315" s="137"/>
      <c r="M315" s="137"/>
      <c r="N315" s="137"/>
      <c r="O315" s="137"/>
      <c r="P315" s="137"/>
      <c r="Q315" s="137"/>
      <c r="R315" s="135">
        <f t="shared" si="30"/>
        <v>0</v>
      </c>
      <c r="S315" s="135">
        <f t="shared" si="31"/>
        <v>0</v>
      </c>
      <c r="T315" s="137"/>
      <c r="U315" s="153">
        <f t="shared" si="28"/>
        <v>0</v>
      </c>
      <c r="V315" s="136">
        <f t="shared" si="29"/>
        <v>0</v>
      </c>
      <c r="W315" s="134"/>
      <c r="X315" s="134"/>
      <c r="Y315" s="134"/>
      <c r="Z315" s="134"/>
      <c r="AA315" s="134"/>
      <c r="AB315" s="134"/>
      <c r="AC315" s="134"/>
      <c r="AD315" s="134"/>
      <c r="AE315" s="134"/>
      <c r="AF315" s="134"/>
      <c r="AG315" s="216"/>
      <c r="AH315" s="216"/>
      <c r="AI315" s="134"/>
      <c r="AJ315" s="136">
        <f t="shared" si="32"/>
        <v>0</v>
      </c>
      <c r="AK315" s="138">
        <f t="shared" si="33"/>
        <v>0</v>
      </c>
    </row>
    <row r="316" spans="1:37" s="40" customFormat="1" ht="45.75" customHeight="1" x14ac:dyDescent="0.25">
      <c r="A316" s="140"/>
      <c r="B316" s="141"/>
      <c r="C316" s="132"/>
      <c r="D316" s="133"/>
      <c r="E316" s="139"/>
      <c r="F316" s="212"/>
      <c r="G316" s="134"/>
      <c r="H316" s="137"/>
      <c r="I316" s="137"/>
      <c r="J316" s="137"/>
      <c r="K316" s="137"/>
      <c r="L316" s="137"/>
      <c r="M316" s="137"/>
      <c r="N316" s="137"/>
      <c r="O316" s="137"/>
      <c r="P316" s="137"/>
      <c r="Q316" s="137"/>
      <c r="R316" s="135">
        <f t="shared" si="30"/>
        <v>0</v>
      </c>
      <c r="S316" s="135">
        <f t="shared" si="31"/>
        <v>0</v>
      </c>
      <c r="T316" s="137"/>
      <c r="U316" s="153">
        <f t="shared" si="28"/>
        <v>0</v>
      </c>
      <c r="V316" s="136">
        <f t="shared" si="29"/>
        <v>0</v>
      </c>
      <c r="W316" s="134"/>
      <c r="X316" s="134"/>
      <c r="Y316" s="134"/>
      <c r="Z316" s="134"/>
      <c r="AA316" s="134"/>
      <c r="AB316" s="134"/>
      <c r="AC316" s="134"/>
      <c r="AD316" s="134"/>
      <c r="AE316" s="134"/>
      <c r="AF316" s="134"/>
      <c r="AG316" s="216"/>
      <c r="AH316" s="216"/>
      <c r="AI316" s="134"/>
      <c r="AJ316" s="136">
        <f t="shared" si="32"/>
        <v>0</v>
      </c>
      <c r="AK316" s="138">
        <f t="shared" si="33"/>
        <v>0</v>
      </c>
    </row>
    <row r="317" spans="1:37" s="40" customFormat="1" ht="45.75" customHeight="1" x14ac:dyDescent="0.25">
      <c r="A317" s="140"/>
      <c r="B317" s="141"/>
      <c r="C317" s="132"/>
      <c r="D317" s="133"/>
      <c r="E317" s="139"/>
      <c r="F317" s="212"/>
      <c r="G317" s="134"/>
      <c r="H317" s="137"/>
      <c r="I317" s="137"/>
      <c r="J317" s="137"/>
      <c r="K317" s="137"/>
      <c r="L317" s="137"/>
      <c r="M317" s="137"/>
      <c r="N317" s="137"/>
      <c r="O317" s="137"/>
      <c r="P317" s="137"/>
      <c r="Q317" s="137"/>
      <c r="R317" s="135">
        <f t="shared" si="30"/>
        <v>0</v>
      </c>
      <c r="S317" s="135">
        <f t="shared" si="31"/>
        <v>0</v>
      </c>
      <c r="T317" s="137"/>
      <c r="U317" s="153">
        <f t="shared" si="28"/>
        <v>0</v>
      </c>
      <c r="V317" s="136">
        <f t="shared" si="29"/>
        <v>0</v>
      </c>
      <c r="W317" s="134"/>
      <c r="X317" s="134"/>
      <c r="Y317" s="134"/>
      <c r="Z317" s="134"/>
      <c r="AA317" s="134"/>
      <c r="AB317" s="134"/>
      <c r="AC317" s="134"/>
      <c r="AD317" s="134"/>
      <c r="AE317" s="134"/>
      <c r="AF317" s="134"/>
      <c r="AG317" s="216"/>
      <c r="AH317" s="216"/>
      <c r="AI317" s="134"/>
      <c r="AJ317" s="136">
        <f t="shared" si="32"/>
        <v>0</v>
      </c>
      <c r="AK317" s="138">
        <f t="shared" si="33"/>
        <v>0</v>
      </c>
    </row>
    <row r="318" spans="1:37" s="40" customFormat="1" ht="45.75" customHeight="1" x14ac:dyDescent="0.25">
      <c r="A318" s="140"/>
      <c r="B318" s="141"/>
      <c r="C318" s="132"/>
      <c r="D318" s="133"/>
      <c r="E318" s="139"/>
      <c r="F318" s="212"/>
      <c r="G318" s="134"/>
      <c r="H318" s="137"/>
      <c r="I318" s="137"/>
      <c r="J318" s="137"/>
      <c r="K318" s="137"/>
      <c r="L318" s="137"/>
      <c r="M318" s="137"/>
      <c r="N318" s="137"/>
      <c r="O318" s="137"/>
      <c r="P318" s="137"/>
      <c r="Q318" s="137"/>
      <c r="R318" s="135">
        <f t="shared" si="30"/>
        <v>0</v>
      </c>
      <c r="S318" s="135">
        <f t="shared" si="31"/>
        <v>0</v>
      </c>
      <c r="T318" s="137"/>
      <c r="U318" s="153">
        <f t="shared" si="28"/>
        <v>0</v>
      </c>
      <c r="V318" s="136">
        <f t="shared" si="29"/>
        <v>0</v>
      </c>
      <c r="W318" s="134"/>
      <c r="X318" s="134"/>
      <c r="Y318" s="134"/>
      <c r="Z318" s="134"/>
      <c r="AA318" s="134"/>
      <c r="AB318" s="134"/>
      <c r="AC318" s="134"/>
      <c r="AD318" s="134"/>
      <c r="AE318" s="134"/>
      <c r="AF318" s="134"/>
      <c r="AG318" s="216"/>
      <c r="AH318" s="216"/>
      <c r="AI318" s="134"/>
      <c r="AJ318" s="136">
        <f t="shared" si="32"/>
        <v>0</v>
      </c>
      <c r="AK318" s="138">
        <f t="shared" si="33"/>
        <v>0</v>
      </c>
    </row>
    <row r="319" spans="1:37" s="40" customFormat="1" ht="45.75" customHeight="1" x14ac:dyDescent="0.25">
      <c r="A319" s="140"/>
      <c r="B319" s="141"/>
      <c r="C319" s="132"/>
      <c r="D319" s="133"/>
      <c r="E319" s="139"/>
      <c r="F319" s="212"/>
      <c r="G319" s="134"/>
      <c r="H319" s="137"/>
      <c r="I319" s="137"/>
      <c r="J319" s="137"/>
      <c r="K319" s="137"/>
      <c r="L319" s="137"/>
      <c r="M319" s="137"/>
      <c r="N319" s="137"/>
      <c r="O319" s="137"/>
      <c r="P319" s="137"/>
      <c r="Q319" s="137"/>
      <c r="R319" s="135">
        <f t="shared" si="30"/>
        <v>0</v>
      </c>
      <c r="S319" s="135">
        <f t="shared" si="31"/>
        <v>0</v>
      </c>
      <c r="T319" s="137"/>
      <c r="U319" s="153">
        <f t="shared" si="28"/>
        <v>0</v>
      </c>
      <c r="V319" s="136">
        <f t="shared" si="29"/>
        <v>0</v>
      </c>
      <c r="W319" s="134"/>
      <c r="X319" s="134"/>
      <c r="Y319" s="134"/>
      <c r="Z319" s="134"/>
      <c r="AA319" s="134"/>
      <c r="AB319" s="134"/>
      <c r="AC319" s="134"/>
      <c r="AD319" s="134"/>
      <c r="AE319" s="134"/>
      <c r="AF319" s="134"/>
      <c r="AG319" s="216"/>
      <c r="AH319" s="216"/>
      <c r="AI319" s="134"/>
      <c r="AJ319" s="136">
        <f t="shared" si="32"/>
        <v>0</v>
      </c>
      <c r="AK319" s="138">
        <f t="shared" si="33"/>
        <v>0</v>
      </c>
    </row>
    <row r="320" spans="1:37" s="40" customFormat="1" ht="45.75" customHeight="1" x14ac:dyDescent="0.25">
      <c r="A320" s="140"/>
      <c r="B320" s="141"/>
      <c r="C320" s="132"/>
      <c r="D320" s="133"/>
      <c r="E320" s="139"/>
      <c r="F320" s="212"/>
      <c r="G320" s="134"/>
      <c r="H320" s="137"/>
      <c r="I320" s="137"/>
      <c r="J320" s="137"/>
      <c r="K320" s="137"/>
      <c r="L320" s="137"/>
      <c r="M320" s="137"/>
      <c r="N320" s="137"/>
      <c r="O320" s="137"/>
      <c r="P320" s="137"/>
      <c r="Q320" s="137"/>
      <c r="R320" s="135">
        <f t="shared" si="30"/>
        <v>0</v>
      </c>
      <c r="S320" s="135">
        <f t="shared" si="31"/>
        <v>0</v>
      </c>
      <c r="T320" s="137"/>
      <c r="U320" s="153">
        <f t="shared" si="28"/>
        <v>0</v>
      </c>
      <c r="V320" s="136">
        <f t="shared" si="29"/>
        <v>0</v>
      </c>
      <c r="W320" s="134"/>
      <c r="X320" s="134"/>
      <c r="Y320" s="134"/>
      <c r="Z320" s="134"/>
      <c r="AA320" s="134"/>
      <c r="AB320" s="134"/>
      <c r="AC320" s="134"/>
      <c r="AD320" s="134"/>
      <c r="AE320" s="134"/>
      <c r="AF320" s="134"/>
      <c r="AG320" s="216"/>
      <c r="AH320" s="216"/>
      <c r="AI320" s="134"/>
      <c r="AJ320" s="136">
        <f t="shared" si="32"/>
        <v>0</v>
      </c>
      <c r="AK320" s="138">
        <f t="shared" si="33"/>
        <v>0</v>
      </c>
    </row>
    <row r="321" spans="1:37" s="40" customFormat="1" ht="45.75" customHeight="1" x14ac:dyDescent="0.25">
      <c r="A321" s="140"/>
      <c r="B321" s="141"/>
      <c r="C321" s="132"/>
      <c r="D321" s="133"/>
      <c r="E321" s="139"/>
      <c r="F321" s="212"/>
      <c r="G321" s="134"/>
      <c r="H321" s="137"/>
      <c r="I321" s="137"/>
      <c r="J321" s="137"/>
      <c r="K321" s="137"/>
      <c r="L321" s="137"/>
      <c r="M321" s="137"/>
      <c r="N321" s="137"/>
      <c r="O321" s="137"/>
      <c r="P321" s="137"/>
      <c r="Q321" s="137"/>
      <c r="R321" s="135">
        <f t="shared" si="30"/>
        <v>0</v>
      </c>
      <c r="S321" s="135">
        <f t="shared" si="31"/>
        <v>0</v>
      </c>
      <c r="T321" s="137"/>
      <c r="U321" s="153">
        <f t="shared" si="28"/>
        <v>0</v>
      </c>
      <c r="V321" s="136">
        <f t="shared" si="29"/>
        <v>0</v>
      </c>
      <c r="W321" s="134"/>
      <c r="X321" s="134"/>
      <c r="Y321" s="134"/>
      <c r="Z321" s="134"/>
      <c r="AA321" s="134"/>
      <c r="AB321" s="134"/>
      <c r="AC321" s="134"/>
      <c r="AD321" s="134"/>
      <c r="AE321" s="134"/>
      <c r="AF321" s="134"/>
      <c r="AG321" s="216"/>
      <c r="AH321" s="216"/>
      <c r="AI321" s="134"/>
      <c r="AJ321" s="136">
        <f t="shared" si="32"/>
        <v>0</v>
      </c>
      <c r="AK321" s="138">
        <f t="shared" si="33"/>
        <v>0</v>
      </c>
    </row>
    <row r="322" spans="1:37" s="40" customFormat="1" ht="45.75" customHeight="1" x14ac:dyDescent="0.25">
      <c r="A322" s="140"/>
      <c r="B322" s="141"/>
      <c r="C322" s="132"/>
      <c r="D322" s="133"/>
      <c r="E322" s="139"/>
      <c r="F322" s="212"/>
      <c r="G322" s="134"/>
      <c r="H322" s="137"/>
      <c r="I322" s="137"/>
      <c r="J322" s="137"/>
      <c r="K322" s="137"/>
      <c r="L322" s="137"/>
      <c r="M322" s="137"/>
      <c r="N322" s="137"/>
      <c r="O322" s="137"/>
      <c r="P322" s="137"/>
      <c r="Q322" s="137"/>
      <c r="R322" s="135">
        <f t="shared" si="30"/>
        <v>0</v>
      </c>
      <c r="S322" s="135">
        <f t="shared" si="31"/>
        <v>0</v>
      </c>
      <c r="T322" s="137"/>
      <c r="U322" s="153">
        <f t="shared" si="28"/>
        <v>0</v>
      </c>
      <c r="V322" s="136">
        <f t="shared" si="29"/>
        <v>0</v>
      </c>
      <c r="W322" s="134"/>
      <c r="X322" s="134"/>
      <c r="Y322" s="134"/>
      <c r="Z322" s="134"/>
      <c r="AA322" s="134"/>
      <c r="AB322" s="134"/>
      <c r="AC322" s="134"/>
      <c r="AD322" s="134"/>
      <c r="AE322" s="134"/>
      <c r="AF322" s="134"/>
      <c r="AG322" s="216"/>
      <c r="AH322" s="216"/>
      <c r="AI322" s="134"/>
      <c r="AJ322" s="136">
        <f t="shared" si="32"/>
        <v>0</v>
      </c>
      <c r="AK322" s="138">
        <f t="shared" si="33"/>
        <v>0</v>
      </c>
    </row>
    <row r="323" spans="1:37" s="40" customFormat="1" ht="45.75" customHeight="1" x14ac:dyDescent="0.25">
      <c r="A323" s="140"/>
      <c r="B323" s="141"/>
      <c r="C323" s="132"/>
      <c r="D323" s="133"/>
      <c r="E323" s="139"/>
      <c r="F323" s="212"/>
      <c r="G323" s="134"/>
      <c r="H323" s="137"/>
      <c r="I323" s="137"/>
      <c r="J323" s="137"/>
      <c r="K323" s="137"/>
      <c r="L323" s="137"/>
      <c r="M323" s="137"/>
      <c r="N323" s="137"/>
      <c r="O323" s="137"/>
      <c r="P323" s="137"/>
      <c r="Q323" s="137"/>
      <c r="R323" s="135">
        <f t="shared" si="30"/>
        <v>0</v>
      </c>
      <c r="S323" s="135">
        <f t="shared" si="31"/>
        <v>0</v>
      </c>
      <c r="T323" s="137"/>
      <c r="U323" s="153">
        <f t="shared" si="28"/>
        <v>0</v>
      </c>
      <c r="V323" s="136">
        <f t="shared" si="29"/>
        <v>0</v>
      </c>
      <c r="W323" s="134"/>
      <c r="X323" s="134"/>
      <c r="Y323" s="134"/>
      <c r="Z323" s="134"/>
      <c r="AA323" s="134"/>
      <c r="AB323" s="134"/>
      <c r="AC323" s="134"/>
      <c r="AD323" s="134"/>
      <c r="AE323" s="134"/>
      <c r="AF323" s="134"/>
      <c r="AG323" s="216"/>
      <c r="AH323" s="216"/>
      <c r="AI323" s="134"/>
      <c r="AJ323" s="136">
        <f t="shared" si="32"/>
        <v>0</v>
      </c>
      <c r="AK323" s="138">
        <f t="shared" si="33"/>
        <v>0</v>
      </c>
    </row>
    <row r="324" spans="1:37" s="40" customFormat="1" ht="45.75" customHeight="1" x14ac:dyDescent="0.25">
      <c r="A324" s="140"/>
      <c r="B324" s="141"/>
      <c r="C324" s="132"/>
      <c r="D324" s="133"/>
      <c r="E324" s="139"/>
      <c r="F324" s="212"/>
      <c r="G324" s="134"/>
      <c r="H324" s="137"/>
      <c r="I324" s="137"/>
      <c r="J324" s="137"/>
      <c r="K324" s="137"/>
      <c r="L324" s="137"/>
      <c r="M324" s="137"/>
      <c r="N324" s="137"/>
      <c r="O324" s="137"/>
      <c r="P324" s="137"/>
      <c r="Q324" s="137"/>
      <c r="R324" s="135">
        <f t="shared" si="30"/>
        <v>0</v>
      </c>
      <c r="S324" s="135">
        <f t="shared" si="31"/>
        <v>0</v>
      </c>
      <c r="T324" s="137"/>
      <c r="U324" s="153">
        <f t="shared" si="28"/>
        <v>0</v>
      </c>
      <c r="V324" s="136">
        <f t="shared" si="29"/>
        <v>0</v>
      </c>
      <c r="W324" s="134"/>
      <c r="X324" s="134"/>
      <c r="Y324" s="134"/>
      <c r="Z324" s="134"/>
      <c r="AA324" s="134"/>
      <c r="AB324" s="134"/>
      <c r="AC324" s="134"/>
      <c r="AD324" s="134"/>
      <c r="AE324" s="134"/>
      <c r="AF324" s="134"/>
      <c r="AG324" s="216"/>
      <c r="AH324" s="216"/>
      <c r="AI324" s="134"/>
      <c r="AJ324" s="136">
        <f t="shared" si="32"/>
        <v>0</v>
      </c>
      <c r="AK324" s="138">
        <f t="shared" si="33"/>
        <v>0</v>
      </c>
    </row>
    <row r="325" spans="1:37" s="40" customFormat="1" ht="45.75" customHeight="1" x14ac:dyDescent="0.25">
      <c r="A325" s="140"/>
      <c r="B325" s="141"/>
      <c r="C325" s="132"/>
      <c r="D325" s="133"/>
      <c r="E325" s="139"/>
      <c r="F325" s="212"/>
      <c r="G325" s="134"/>
      <c r="H325" s="137"/>
      <c r="I325" s="137"/>
      <c r="J325" s="137"/>
      <c r="K325" s="137"/>
      <c r="L325" s="137"/>
      <c r="M325" s="137"/>
      <c r="N325" s="137"/>
      <c r="O325" s="137"/>
      <c r="P325" s="137"/>
      <c r="Q325" s="137"/>
      <c r="R325" s="135">
        <f t="shared" si="30"/>
        <v>0</v>
      </c>
      <c r="S325" s="135">
        <f t="shared" si="31"/>
        <v>0</v>
      </c>
      <c r="T325" s="137"/>
      <c r="U325" s="153">
        <f t="shared" si="28"/>
        <v>0</v>
      </c>
      <c r="V325" s="136">
        <f t="shared" si="29"/>
        <v>0</v>
      </c>
      <c r="W325" s="134"/>
      <c r="X325" s="134"/>
      <c r="Y325" s="134"/>
      <c r="Z325" s="134"/>
      <c r="AA325" s="134"/>
      <c r="AB325" s="134"/>
      <c r="AC325" s="134"/>
      <c r="AD325" s="134"/>
      <c r="AE325" s="134"/>
      <c r="AF325" s="134"/>
      <c r="AG325" s="216"/>
      <c r="AH325" s="216"/>
      <c r="AI325" s="134"/>
      <c r="AJ325" s="136">
        <f t="shared" si="32"/>
        <v>0</v>
      </c>
      <c r="AK325" s="138">
        <f t="shared" si="33"/>
        <v>0</v>
      </c>
    </row>
    <row r="326" spans="1:37" s="40" customFormat="1" ht="45.75" customHeight="1" x14ac:dyDescent="0.25">
      <c r="A326" s="140"/>
      <c r="B326" s="141"/>
      <c r="C326" s="132"/>
      <c r="D326" s="133"/>
      <c r="E326" s="139"/>
      <c r="F326" s="212"/>
      <c r="G326" s="134"/>
      <c r="H326" s="137"/>
      <c r="I326" s="137"/>
      <c r="J326" s="137"/>
      <c r="K326" s="137"/>
      <c r="L326" s="137"/>
      <c r="M326" s="137"/>
      <c r="N326" s="137"/>
      <c r="O326" s="137"/>
      <c r="P326" s="137"/>
      <c r="Q326" s="137"/>
      <c r="R326" s="135">
        <f t="shared" si="30"/>
        <v>0</v>
      </c>
      <c r="S326" s="135">
        <f t="shared" si="31"/>
        <v>0</v>
      </c>
      <c r="T326" s="137"/>
      <c r="U326" s="153">
        <f t="shared" si="28"/>
        <v>0</v>
      </c>
      <c r="V326" s="136">
        <f t="shared" si="29"/>
        <v>0</v>
      </c>
      <c r="W326" s="134"/>
      <c r="X326" s="134"/>
      <c r="Y326" s="134"/>
      <c r="Z326" s="134"/>
      <c r="AA326" s="134"/>
      <c r="AB326" s="134"/>
      <c r="AC326" s="134"/>
      <c r="AD326" s="134"/>
      <c r="AE326" s="134"/>
      <c r="AF326" s="134"/>
      <c r="AG326" s="216"/>
      <c r="AH326" s="216"/>
      <c r="AI326" s="134"/>
      <c r="AJ326" s="136">
        <f t="shared" si="32"/>
        <v>0</v>
      </c>
      <c r="AK326" s="138">
        <f t="shared" si="33"/>
        <v>0</v>
      </c>
    </row>
    <row r="327" spans="1:37" s="40" customFormat="1" ht="45.75" customHeight="1" x14ac:dyDescent="0.25">
      <c r="A327" s="140"/>
      <c r="B327" s="141"/>
      <c r="C327" s="132"/>
      <c r="D327" s="133"/>
      <c r="E327" s="139"/>
      <c r="F327" s="212"/>
      <c r="G327" s="134"/>
      <c r="H327" s="137"/>
      <c r="I327" s="137"/>
      <c r="J327" s="137"/>
      <c r="K327" s="137"/>
      <c r="L327" s="137"/>
      <c r="M327" s="137"/>
      <c r="N327" s="137"/>
      <c r="O327" s="137"/>
      <c r="P327" s="137"/>
      <c r="Q327" s="137"/>
      <c r="R327" s="135">
        <f t="shared" si="30"/>
        <v>0</v>
      </c>
      <c r="S327" s="135">
        <f t="shared" si="31"/>
        <v>0</v>
      </c>
      <c r="T327" s="137"/>
      <c r="U327" s="153">
        <f t="shared" si="28"/>
        <v>0</v>
      </c>
      <c r="V327" s="136">
        <f t="shared" si="29"/>
        <v>0</v>
      </c>
      <c r="W327" s="134"/>
      <c r="X327" s="134"/>
      <c r="Y327" s="134"/>
      <c r="Z327" s="134"/>
      <c r="AA327" s="134"/>
      <c r="AB327" s="134"/>
      <c r="AC327" s="134"/>
      <c r="AD327" s="134"/>
      <c r="AE327" s="134"/>
      <c r="AF327" s="134"/>
      <c r="AG327" s="216"/>
      <c r="AH327" s="216"/>
      <c r="AI327" s="134"/>
      <c r="AJ327" s="136">
        <f t="shared" si="32"/>
        <v>0</v>
      </c>
      <c r="AK327" s="138">
        <f t="shared" si="33"/>
        <v>0</v>
      </c>
    </row>
    <row r="328" spans="1:37" s="40" customFormat="1" ht="45.75" customHeight="1" x14ac:dyDescent="0.25">
      <c r="A328" s="140"/>
      <c r="B328" s="141"/>
      <c r="C328" s="132"/>
      <c r="D328" s="133"/>
      <c r="E328" s="139"/>
      <c r="F328" s="212"/>
      <c r="G328" s="134"/>
      <c r="H328" s="137"/>
      <c r="I328" s="137"/>
      <c r="J328" s="137"/>
      <c r="K328" s="137"/>
      <c r="L328" s="137"/>
      <c r="M328" s="137"/>
      <c r="N328" s="137"/>
      <c r="O328" s="137"/>
      <c r="P328" s="137"/>
      <c r="Q328" s="137"/>
      <c r="R328" s="135">
        <f t="shared" si="30"/>
        <v>0</v>
      </c>
      <c r="S328" s="135">
        <f t="shared" si="31"/>
        <v>0</v>
      </c>
      <c r="T328" s="137"/>
      <c r="U328" s="153">
        <f t="shared" si="28"/>
        <v>0</v>
      </c>
      <c r="V328" s="136">
        <f t="shared" si="29"/>
        <v>0</v>
      </c>
      <c r="W328" s="134"/>
      <c r="X328" s="134"/>
      <c r="Y328" s="134"/>
      <c r="Z328" s="134"/>
      <c r="AA328" s="134"/>
      <c r="AB328" s="134"/>
      <c r="AC328" s="134"/>
      <c r="AD328" s="134"/>
      <c r="AE328" s="134"/>
      <c r="AF328" s="134"/>
      <c r="AG328" s="216"/>
      <c r="AH328" s="216"/>
      <c r="AI328" s="134"/>
      <c r="AJ328" s="136">
        <f t="shared" si="32"/>
        <v>0</v>
      </c>
      <c r="AK328" s="138">
        <f t="shared" si="33"/>
        <v>0</v>
      </c>
    </row>
    <row r="329" spans="1:37" s="40" customFormat="1" ht="45.75" customHeight="1" x14ac:dyDescent="0.25">
      <c r="A329" s="140"/>
      <c r="B329" s="141"/>
      <c r="C329" s="132"/>
      <c r="D329" s="133"/>
      <c r="E329" s="139"/>
      <c r="F329" s="212"/>
      <c r="G329" s="134"/>
      <c r="H329" s="137"/>
      <c r="I329" s="137"/>
      <c r="J329" s="137"/>
      <c r="K329" s="137"/>
      <c r="L329" s="137"/>
      <c r="M329" s="137"/>
      <c r="N329" s="137"/>
      <c r="O329" s="137"/>
      <c r="P329" s="137"/>
      <c r="Q329" s="137"/>
      <c r="R329" s="135">
        <f t="shared" si="30"/>
        <v>0</v>
      </c>
      <c r="S329" s="135">
        <f t="shared" si="31"/>
        <v>0</v>
      </c>
      <c r="T329" s="137"/>
      <c r="U329" s="153">
        <f t="shared" ref="U329:U392" si="34">R329+T329</f>
        <v>0</v>
      </c>
      <c r="V329" s="136">
        <f t="shared" ref="V329:V392" si="35">S329+T329</f>
        <v>0</v>
      </c>
      <c r="W329" s="134"/>
      <c r="X329" s="134"/>
      <c r="Y329" s="134"/>
      <c r="Z329" s="134"/>
      <c r="AA329" s="134"/>
      <c r="AB329" s="134"/>
      <c r="AC329" s="134"/>
      <c r="AD329" s="134"/>
      <c r="AE329" s="134"/>
      <c r="AF329" s="134"/>
      <c r="AG329" s="216"/>
      <c r="AH329" s="216"/>
      <c r="AI329" s="134"/>
      <c r="AJ329" s="136">
        <f t="shared" si="32"/>
        <v>0</v>
      </c>
      <c r="AK329" s="138">
        <f t="shared" si="33"/>
        <v>0</v>
      </c>
    </row>
    <row r="330" spans="1:37" s="40" customFormat="1" ht="45.75" customHeight="1" x14ac:dyDescent="0.25">
      <c r="A330" s="140"/>
      <c r="B330" s="141"/>
      <c r="C330" s="132"/>
      <c r="D330" s="133"/>
      <c r="E330" s="139"/>
      <c r="F330" s="212"/>
      <c r="G330" s="134"/>
      <c r="H330" s="137"/>
      <c r="I330" s="137"/>
      <c r="J330" s="137"/>
      <c r="K330" s="137"/>
      <c r="L330" s="137"/>
      <c r="M330" s="137"/>
      <c r="N330" s="137"/>
      <c r="O330" s="137"/>
      <c r="P330" s="137"/>
      <c r="Q330" s="137"/>
      <c r="R330" s="135">
        <f t="shared" ref="R330:R393" si="36">H330+SUM(J330:Q330)</f>
        <v>0</v>
      </c>
      <c r="S330" s="135">
        <f t="shared" ref="S330:S393" si="37">SUM(J330:Q330)</f>
        <v>0</v>
      </c>
      <c r="T330" s="137"/>
      <c r="U330" s="153">
        <f t="shared" si="34"/>
        <v>0</v>
      </c>
      <c r="V330" s="136">
        <f t="shared" si="35"/>
        <v>0</v>
      </c>
      <c r="W330" s="134"/>
      <c r="X330" s="134"/>
      <c r="Y330" s="134"/>
      <c r="Z330" s="134"/>
      <c r="AA330" s="134"/>
      <c r="AB330" s="134"/>
      <c r="AC330" s="134"/>
      <c r="AD330" s="134"/>
      <c r="AE330" s="134"/>
      <c r="AF330" s="134"/>
      <c r="AG330" s="216"/>
      <c r="AH330" s="216"/>
      <c r="AI330" s="134"/>
      <c r="AJ330" s="136">
        <f t="shared" si="32"/>
        <v>0</v>
      </c>
      <c r="AK330" s="138">
        <f t="shared" si="33"/>
        <v>0</v>
      </c>
    </row>
    <row r="331" spans="1:37" s="40" customFormat="1" ht="45.75" customHeight="1" x14ac:dyDescent="0.25">
      <c r="A331" s="140"/>
      <c r="B331" s="141"/>
      <c r="C331" s="132"/>
      <c r="D331" s="133"/>
      <c r="E331" s="139"/>
      <c r="F331" s="212"/>
      <c r="G331" s="134"/>
      <c r="H331" s="137"/>
      <c r="I331" s="137"/>
      <c r="J331" s="137"/>
      <c r="K331" s="137"/>
      <c r="L331" s="137"/>
      <c r="M331" s="137"/>
      <c r="N331" s="137"/>
      <c r="O331" s="137"/>
      <c r="P331" s="137"/>
      <c r="Q331" s="137"/>
      <c r="R331" s="135">
        <f t="shared" si="36"/>
        <v>0</v>
      </c>
      <c r="S331" s="135">
        <f t="shared" si="37"/>
        <v>0</v>
      </c>
      <c r="T331" s="137"/>
      <c r="U331" s="153">
        <f t="shared" si="34"/>
        <v>0</v>
      </c>
      <c r="V331" s="136">
        <f t="shared" si="35"/>
        <v>0</v>
      </c>
      <c r="W331" s="134"/>
      <c r="X331" s="134"/>
      <c r="Y331" s="134"/>
      <c r="Z331" s="134"/>
      <c r="AA331" s="134"/>
      <c r="AB331" s="134"/>
      <c r="AC331" s="134"/>
      <c r="AD331" s="134"/>
      <c r="AE331" s="134"/>
      <c r="AF331" s="134"/>
      <c r="AG331" s="216"/>
      <c r="AH331" s="216"/>
      <c r="AI331" s="134"/>
      <c r="AJ331" s="136">
        <f t="shared" si="32"/>
        <v>0</v>
      </c>
      <c r="AK331" s="138">
        <f t="shared" si="33"/>
        <v>0</v>
      </c>
    </row>
    <row r="332" spans="1:37" s="40" customFormat="1" ht="45.75" customHeight="1" x14ac:dyDescent="0.25">
      <c r="A332" s="140"/>
      <c r="B332" s="141"/>
      <c r="C332" s="132"/>
      <c r="D332" s="133"/>
      <c r="E332" s="139"/>
      <c r="F332" s="212"/>
      <c r="G332" s="134"/>
      <c r="H332" s="137"/>
      <c r="I332" s="137"/>
      <c r="J332" s="137"/>
      <c r="K332" s="137"/>
      <c r="L332" s="137"/>
      <c r="M332" s="137"/>
      <c r="N332" s="137"/>
      <c r="O332" s="137"/>
      <c r="P332" s="137"/>
      <c r="Q332" s="137"/>
      <c r="R332" s="135">
        <f t="shared" si="36"/>
        <v>0</v>
      </c>
      <c r="S332" s="135">
        <f t="shared" si="37"/>
        <v>0</v>
      </c>
      <c r="T332" s="137"/>
      <c r="U332" s="153">
        <f t="shared" si="34"/>
        <v>0</v>
      </c>
      <c r="V332" s="136">
        <f t="shared" si="35"/>
        <v>0</v>
      </c>
      <c r="W332" s="134"/>
      <c r="X332" s="134"/>
      <c r="Y332" s="134"/>
      <c r="Z332" s="134"/>
      <c r="AA332" s="134"/>
      <c r="AB332" s="134"/>
      <c r="AC332" s="134"/>
      <c r="AD332" s="134"/>
      <c r="AE332" s="134"/>
      <c r="AF332" s="134"/>
      <c r="AG332" s="216"/>
      <c r="AH332" s="216"/>
      <c r="AI332" s="134"/>
      <c r="AJ332" s="136">
        <f t="shared" si="32"/>
        <v>0</v>
      </c>
      <c r="AK332" s="138">
        <f t="shared" si="33"/>
        <v>0</v>
      </c>
    </row>
    <row r="333" spans="1:37" s="40" customFormat="1" ht="45.75" customHeight="1" x14ac:dyDescent="0.25">
      <c r="A333" s="140"/>
      <c r="B333" s="141"/>
      <c r="C333" s="132"/>
      <c r="D333" s="133"/>
      <c r="E333" s="139"/>
      <c r="F333" s="212"/>
      <c r="G333" s="134"/>
      <c r="H333" s="137"/>
      <c r="I333" s="137"/>
      <c r="J333" s="137"/>
      <c r="K333" s="137"/>
      <c r="L333" s="137"/>
      <c r="M333" s="137"/>
      <c r="N333" s="137"/>
      <c r="O333" s="137"/>
      <c r="P333" s="137"/>
      <c r="Q333" s="137"/>
      <c r="R333" s="135">
        <f t="shared" si="36"/>
        <v>0</v>
      </c>
      <c r="S333" s="135">
        <f t="shared" si="37"/>
        <v>0</v>
      </c>
      <c r="T333" s="137"/>
      <c r="U333" s="153">
        <f t="shared" si="34"/>
        <v>0</v>
      </c>
      <c r="V333" s="136">
        <f t="shared" si="35"/>
        <v>0</v>
      </c>
      <c r="W333" s="134"/>
      <c r="X333" s="134"/>
      <c r="Y333" s="134"/>
      <c r="Z333" s="134"/>
      <c r="AA333" s="134"/>
      <c r="AB333" s="134"/>
      <c r="AC333" s="134"/>
      <c r="AD333" s="134"/>
      <c r="AE333" s="134"/>
      <c r="AF333" s="134"/>
      <c r="AG333" s="216"/>
      <c r="AH333" s="216"/>
      <c r="AI333" s="134"/>
      <c r="AJ333" s="136">
        <f t="shared" si="32"/>
        <v>0</v>
      </c>
      <c r="AK333" s="138">
        <f t="shared" si="33"/>
        <v>0</v>
      </c>
    </row>
    <row r="334" spans="1:37" s="40" customFormat="1" ht="45.75" customHeight="1" x14ac:dyDescent="0.25">
      <c r="A334" s="140"/>
      <c r="B334" s="141"/>
      <c r="C334" s="132"/>
      <c r="D334" s="133"/>
      <c r="E334" s="139"/>
      <c r="F334" s="212"/>
      <c r="G334" s="134"/>
      <c r="H334" s="137"/>
      <c r="I334" s="137"/>
      <c r="J334" s="137"/>
      <c r="K334" s="137"/>
      <c r="L334" s="137"/>
      <c r="M334" s="137"/>
      <c r="N334" s="137"/>
      <c r="O334" s="137"/>
      <c r="P334" s="137"/>
      <c r="Q334" s="137"/>
      <c r="R334" s="135">
        <f t="shared" si="36"/>
        <v>0</v>
      </c>
      <c r="S334" s="135">
        <f t="shared" si="37"/>
        <v>0</v>
      </c>
      <c r="T334" s="137"/>
      <c r="U334" s="153">
        <f t="shared" si="34"/>
        <v>0</v>
      </c>
      <c r="V334" s="136">
        <f t="shared" si="35"/>
        <v>0</v>
      </c>
      <c r="W334" s="134"/>
      <c r="X334" s="134"/>
      <c r="Y334" s="134"/>
      <c r="Z334" s="134"/>
      <c r="AA334" s="134"/>
      <c r="AB334" s="134"/>
      <c r="AC334" s="134"/>
      <c r="AD334" s="134"/>
      <c r="AE334" s="134"/>
      <c r="AF334" s="134"/>
      <c r="AG334" s="216"/>
      <c r="AH334" s="216"/>
      <c r="AI334" s="134"/>
      <c r="AJ334" s="136">
        <f t="shared" si="32"/>
        <v>0</v>
      </c>
      <c r="AK334" s="138">
        <f t="shared" si="33"/>
        <v>0</v>
      </c>
    </row>
    <row r="335" spans="1:37" s="40" customFormat="1" ht="45.75" customHeight="1" x14ac:dyDescent="0.25">
      <c r="A335" s="140"/>
      <c r="B335" s="141"/>
      <c r="C335" s="132"/>
      <c r="D335" s="133"/>
      <c r="E335" s="139"/>
      <c r="F335" s="212"/>
      <c r="G335" s="134"/>
      <c r="H335" s="137"/>
      <c r="I335" s="137"/>
      <c r="J335" s="137"/>
      <c r="K335" s="137"/>
      <c r="L335" s="137"/>
      <c r="M335" s="137"/>
      <c r="N335" s="137"/>
      <c r="O335" s="137"/>
      <c r="P335" s="137"/>
      <c r="Q335" s="137"/>
      <c r="R335" s="135">
        <f t="shared" si="36"/>
        <v>0</v>
      </c>
      <c r="S335" s="135">
        <f t="shared" si="37"/>
        <v>0</v>
      </c>
      <c r="T335" s="137"/>
      <c r="U335" s="153">
        <f t="shared" si="34"/>
        <v>0</v>
      </c>
      <c r="V335" s="136">
        <f t="shared" si="35"/>
        <v>0</v>
      </c>
      <c r="W335" s="134"/>
      <c r="X335" s="134"/>
      <c r="Y335" s="134"/>
      <c r="Z335" s="134"/>
      <c r="AA335" s="134"/>
      <c r="AB335" s="134"/>
      <c r="AC335" s="134"/>
      <c r="AD335" s="134"/>
      <c r="AE335" s="134"/>
      <c r="AF335" s="134"/>
      <c r="AG335" s="216"/>
      <c r="AH335" s="216"/>
      <c r="AI335" s="134"/>
      <c r="AJ335" s="136">
        <f t="shared" si="32"/>
        <v>0</v>
      </c>
      <c r="AK335" s="138">
        <f t="shared" si="33"/>
        <v>0</v>
      </c>
    </row>
    <row r="336" spans="1:37" s="40" customFormat="1" ht="45.75" customHeight="1" x14ac:dyDescent="0.25">
      <c r="A336" s="140"/>
      <c r="B336" s="141"/>
      <c r="C336" s="132"/>
      <c r="D336" s="133"/>
      <c r="E336" s="139"/>
      <c r="F336" s="212"/>
      <c r="G336" s="134"/>
      <c r="H336" s="137"/>
      <c r="I336" s="137"/>
      <c r="J336" s="137"/>
      <c r="K336" s="137"/>
      <c r="L336" s="137"/>
      <c r="M336" s="137"/>
      <c r="N336" s="137"/>
      <c r="O336" s="137"/>
      <c r="P336" s="137"/>
      <c r="Q336" s="137"/>
      <c r="R336" s="135">
        <f t="shared" si="36"/>
        <v>0</v>
      </c>
      <c r="S336" s="135">
        <f t="shared" si="37"/>
        <v>0</v>
      </c>
      <c r="T336" s="137"/>
      <c r="U336" s="153">
        <f t="shared" si="34"/>
        <v>0</v>
      </c>
      <c r="V336" s="136">
        <f t="shared" si="35"/>
        <v>0</v>
      </c>
      <c r="W336" s="134"/>
      <c r="X336" s="134"/>
      <c r="Y336" s="134"/>
      <c r="Z336" s="134"/>
      <c r="AA336" s="134"/>
      <c r="AB336" s="134"/>
      <c r="AC336" s="134"/>
      <c r="AD336" s="134"/>
      <c r="AE336" s="134"/>
      <c r="AF336" s="134"/>
      <c r="AG336" s="216"/>
      <c r="AH336" s="216"/>
      <c r="AI336" s="134"/>
      <c r="AJ336" s="136">
        <f t="shared" si="32"/>
        <v>0</v>
      </c>
      <c r="AK336" s="138">
        <f t="shared" si="33"/>
        <v>0</v>
      </c>
    </row>
    <row r="337" spans="1:37" s="40" customFormat="1" ht="45.75" customHeight="1" x14ac:dyDescent="0.25">
      <c r="A337" s="140"/>
      <c r="B337" s="141"/>
      <c r="C337" s="132"/>
      <c r="D337" s="133"/>
      <c r="E337" s="139"/>
      <c r="F337" s="212"/>
      <c r="G337" s="134"/>
      <c r="H337" s="137"/>
      <c r="I337" s="137"/>
      <c r="J337" s="137"/>
      <c r="K337" s="137"/>
      <c r="L337" s="137"/>
      <c r="M337" s="137"/>
      <c r="N337" s="137"/>
      <c r="O337" s="137"/>
      <c r="P337" s="137"/>
      <c r="Q337" s="137"/>
      <c r="R337" s="135">
        <f t="shared" si="36"/>
        <v>0</v>
      </c>
      <c r="S337" s="135">
        <f t="shared" si="37"/>
        <v>0</v>
      </c>
      <c r="T337" s="137"/>
      <c r="U337" s="153">
        <f t="shared" si="34"/>
        <v>0</v>
      </c>
      <c r="V337" s="136">
        <f t="shared" si="35"/>
        <v>0</v>
      </c>
      <c r="W337" s="134"/>
      <c r="X337" s="134"/>
      <c r="Y337" s="134"/>
      <c r="Z337" s="134"/>
      <c r="AA337" s="134"/>
      <c r="AB337" s="134"/>
      <c r="AC337" s="134"/>
      <c r="AD337" s="134"/>
      <c r="AE337" s="134"/>
      <c r="AF337" s="134"/>
      <c r="AG337" s="216"/>
      <c r="AH337" s="216"/>
      <c r="AI337" s="134"/>
      <c r="AJ337" s="136">
        <f t="shared" si="32"/>
        <v>0</v>
      </c>
      <c r="AK337" s="138">
        <f t="shared" si="33"/>
        <v>0</v>
      </c>
    </row>
    <row r="338" spans="1:37" s="40" customFormat="1" ht="45.75" customHeight="1" x14ac:dyDescent="0.25">
      <c r="A338" s="140"/>
      <c r="B338" s="141"/>
      <c r="C338" s="132"/>
      <c r="D338" s="133"/>
      <c r="E338" s="139"/>
      <c r="F338" s="212"/>
      <c r="G338" s="134"/>
      <c r="H338" s="137"/>
      <c r="I338" s="137"/>
      <c r="J338" s="137"/>
      <c r="K338" s="137"/>
      <c r="L338" s="137"/>
      <c r="M338" s="137"/>
      <c r="N338" s="137"/>
      <c r="O338" s="137"/>
      <c r="P338" s="137"/>
      <c r="Q338" s="137"/>
      <c r="R338" s="135">
        <f t="shared" si="36"/>
        <v>0</v>
      </c>
      <c r="S338" s="135">
        <f t="shared" si="37"/>
        <v>0</v>
      </c>
      <c r="T338" s="137"/>
      <c r="U338" s="153">
        <f t="shared" si="34"/>
        <v>0</v>
      </c>
      <c r="V338" s="136">
        <f t="shared" si="35"/>
        <v>0</v>
      </c>
      <c r="W338" s="134"/>
      <c r="X338" s="134"/>
      <c r="Y338" s="134"/>
      <c r="Z338" s="134"/>
      <c r="AA338" s="134"/>
      <c r="AB338" s="134"/>
      <c r="AC338" s="134"/>
      <c r="AD338" s="134"/>
      <c r="AE338" s="134"/>
      <c r="AF338" s="134"/>
      <c r="AG338" s="216"/>
      <c r="AH338" s="216"/>
      <c r="AI338" s="134"/>
      <c r="AJ338" s="136">
        <f t="shared" si="32"/>
        <v>0</v>
      </c>
      <c r="AK338" s="138">
        <f t="shared" si="33"/>
        <v>0</v>
      </c>
    </row>
    <row r="339" spans="1:37" s="40" customFormat="1" ht="45.75" customHeight="1" x14ac:dyDescent="0.25">
      <c r="A339" s="140"/>
      <c r="B339" s="141"/>
      <c r="C339" s="132"/>
      <c r="D339" s="133"/>
      <c r="E339" s="139"/>
      <c r="F339" s="212"/>
      <c r="G339" s="134"/>
      <c r="H339" s="137"/>
      <c r="I339" s="137"/>
      <c r="J339" s="137"/>
      <c r="K339" s="137"/>
      <c r="L339" s="137"/>
      <c r="M339" s="137"/>
      <c r="N339" s="137"/>
      <c r="O339" s="137"/>
      <c r="P339" s="137"/>
      <c r="Q339" s="137"/>
      <c r="R339" s="135">
        <f t="shared" si="36"/>
        <v>0</v>
      </c>
      <c r="S339" s="135">
        <f t="shared" si="37"/>
        <v>0</v>
      </c>
      <c r="T339" s="137"/>
      <c r="U339" s="153">
        <f t="shared" si="34"/>
        <v>0</v>
      </c>
      <c r="V339" s="136">
        <f t="shared" si="35"/>
        <v>0</v>
      </c>
      <c r="W339" s="134"/>
      <c r="X339" s="134"/>
      <c r="Y339" s="134"/>
      <c r="Z339" s="134"/>
      <c r="AA339" s="134"/>
      <c r="AB339" s="134"/>
      <c r="AC339" s="134"/>
      <c r="AD339" s="134"/>
      <c r="AE339" s="134"/>
      <c r="AF339" s="134"/>
      <c r="AG339" s="216"/>
      <c r="AH339" s="216"/>
      <c r="AI339" s="134"/>
      <c r="AJ339" s="136">
        <f t="shared" si="32"/>
        <v>0</v>
      </c>
      <c r="AK339" s="138">
        <f t="shared" si="33"/>
        <v>0</v>
      </c>
    </row>
    <row r="340" spans="1:37" s="40" customFormat="1" ht="45.75" customHeight="1" x14ac:dyDescent="0.25">
      <c r="A340" s="140"/>
      <c r="B340" s="141"/>
      <c r="C340" s="132"/>
      <c r="D340" s="133"/>
      <c r="E340" s="139"/>
      <c r="F340" s="212"/>
      <c r="G340" s="134"/>
      <c r="H340" s="137"/>
      <c r="I340" s="137"/>
      <c r="J340" s="137"/>
      <c r="K340" s="137"/>
      <c r="L340" s="137"/>
      <c r="M340" s="137"/>
      <c r="N340" s="137"/>
      <c r="O340" s="137"/>
      <c r="P340" s="137"/>
      <c r="Q340" s="137"/>
      <c r="R340" s="135">
        <f t="shared" si="36"/>
        <v>0</v>
      </c>
      <c r="S340" s="135">
        <f t="shared" si="37"/>
        <v>0</v>
      </c>
      <c r="T340" s="137"/>
      <c r="U340" s="153">
        <f t="shared" si="34"/>
        <v>0</v>
      </c>
      <c r="V340" s="136">
        <f t="shared" si="35"/>
        <v>0</v>
      </c>
      <c r="W340" s="134"/>
      <c r="X340" s="134"/>
      <c r="Y340" s="134"/>
      <c r="Z340" s="134"/>
      <c r="AA340" s="134"/>
      <c r="AB340" s="134"/>
      <c r="AC340" s="134"/>
      <c r="AD340" s="134"/>
      <c r="AE340" s="134"/>
      <c r="AF340" s="134"/>
      <c r="AG340" s="216"/>
      <c r="AH340" s="216"/>
      <c r="AI340" s="134"/>
      <c r="AJ340" s="136">
        <f t="shared" si="32"/>
        <v>0</v>
      </c>
      <c r="AK340" s="138">
        <f t="shared" si="33"/>
        <v>0</v>
      </c>
    </row>
    <row r="341" spans="1:37" s="40" customFormat="1" ht="45.75" customHeight="1" x14ac:dyDescent="0.25">
      <c r="A341" s="140"/>
      <c r="B341" s="141"/>
      <c r="C341" s="132"/>
      <c r="D341" s="133"/>
      <c r="E341" s="139"/>
      <c r="F341" s="212"/>
      <c r="G341" s="134"/>
      <c r="H341" s="137"/>
      <c r="I341" s="137"/>
      <c r="J341" s="137"/>
      <c r="K341" s="137"/>
      <c r="L341" s="137"/>
      <c r="M341" s="137"/>
      <c r="N341" s="137"/>
      <c r="O341" s="137"/>
      <c r="P341" s="137"/>
      <c r="Q341" s="137"/>
      <c r="R341" s="135">
        <f t="shared" si="36"/>
        <v>0</v>
      </c>
      <c r="S341" s="135">
        <f t="shared" si="37"/>
        <v>0</v>
      </c>
      <c r="T341" s="137"/>
      <c r="U341" s="153">
        <f t="shared" si="34"/>
        <v>0</v>
      </c>
      <c r="V341" s="136">
        <f t="shared" si="35"/>
        <v>0</v>
      </c>
      <c r="W341" s="134"/>
      <c r="X341" s="134"/>
      <c r="Y341" s="134"/>
      <c r="Z341" s="134"/>
      <c r="AA341" s="134"/>
      <c r="AB341" s="134"/>
      <c r="AC341" s="134"/>
      <c r="AD341" s="134"/>
      <c r="AE341" s="134"/>
      <c r="AF341" s="134"/>
      <c r="AG341" s="216"/>
      <c r="AH341" s="216"/>
      <c r="AI341" s="134"/>
      <c r="AJ341" s="136">
        <f t="shared" si="32"/>
        <v>0</v>
      </c>
      <c r="AK341" s="138">
        <f t="shared" si="33"/>
        <v>0</v>
      </c>
    </row>
    <row r="342" spans="1:37" s="40" customFormat="1" ht="45.75" customHeight="1" x14ac:dyDescent="0.25">
      <c r="A342" s="140"/>
      <c r="B342" s="141"/>
      <c r="C342" s="132"/>
      <c r="D342" s="133"/>
      <c r="E342" s="139"/>
      <c r="F342" s="212"/>
      <c r="G342" s="134"/>
      <c r="H342" s="137"/>
      <c r="I342" s="137"/>
      <c r="J342" s="137"/>
      <c r="K342" s="137"/>
      <c r="L342" s="137"/>
      <c r="M342" s="137"/>
      <c r="N342" s="137"/>
      <c r="O342" s="137"/>
      <c r="P342" s="137"/>
      <c r="Q342" s="137"/>
      <c r="R342" s="135">
        <f t="shared" si="36"/>
        <v>0</v>
      </c>
      <c r="S342" s="135">
        <f t="shared" si="37"/>
        <v>0</v>
      </c>
      <c r="T342" s="137"/>
      <c r="U342" s="153">
        <f t="shared" si="34"/>
        <v>0</v>
      </c>
      <c r="V342" s="136">
        <f t="shared" si="35"/>
        <v>0</v>
      </c>
      <c r="W342" s="134"/>
      <c r="X342" s="134"/>
      <c r="Y342" s="134"/>
      <c r="Z342" s="134"/>
      <c r="AA342" s="134"/>
      <c r="AB342" s="134"/>
      <c r="AC342" s="134"/>
      <c r="AD342" s="134"/>
      <c r="AE342" s="134"/>
      <c r="AF342" s="134"/>
      <c r="AG342" s="216"/>
      <c r="AH342" s="216"/>
      <c r="AI342" s="134"/>
      <c r="AJ342" s="136">
        <f t="shared" si="32"/>
        <v>0</v>
      </c>
      <c r="AK342" s="138">
        <f t="shared" si="33"/>
        <v>0</v>
      </c>
    </row>
    <row r="343" spans="1:37" s="40" customFormat="1" ht="45.75" customHeight="1" x14ac:dyDescent="0.25">
      <c r="A343" s="140"/>
      <c r="B343" s="141"/>
      <c r="C343" s="132"/>
      <c r="D343" s="133"/>
      <c r="E343" s="139"/>
      <c r="F343" s="212"/>
      <c r="G343" s="134"/>
      <c r="H343" s="137"/>
      <c r="I343" s="137"/>
      <c r="J343" s="137"/>
      <c r="K343" s="137"/>
      <c r="L343" s="137"/>
      <c r="M343" s="137"/>
      <c r="N343" s="137"/>
      <c r="O343" s="137"/>
      <c r="P343" s="137"/>
      <c r="Q343" s="137"/>
      <c r="R343" s="135">
        <f t="shared" si="36"/>
        <v>0</v>
      </c>
      <c r="S343" s="135">
        <f t="shared" si="37"/>
        <v>0</v>
      </c>
      <c r="T343" s="137"/>
      <c r="U343" s="153">
        <f t="shared" si="34"/>
        <v>0</v>
      </c>
      <c r="V343" s="136">
        <f t="shared" si="35"/>
        <v>0</v>
      </c>
      <c r="W343" s="134"/>
      <c r="X343" s="134"/>
      <c r="Y343" s="134"/>
      <c r="Z343" s="134"/>
      <c r="AA343" s="134"/>
      <c r="AB343" s="134"/>
      <c r="AC343" s="134"/>
      <c r="AD343" s="134"/>
      <c r="AE343" s="134"/>
      <c r="AF343" s="134"/>
      <c r="AG343" s="216"/>
      <c r="AH343" s="216"/>
      <c r="AI343" s="134"/>
      <c r="AJ343" s="136">
        <f t="shared" si="32"/>
        <v>0</v>
      </c>
      <c r="AK343" s="138">
        <f t="shared" si="33"/>
        <v>0</v>
      </c>
    </row>
    <row r="344" spans="1:37" s="40" customFormat="1" ht="45.75" customHeight="1" x14ac:dyDescent="0.25">
      <c r="A344" s="140"/>
      <c r="B344" s="141"/>
      <c r="C344" s="132"/>
      <c r="D344" s="133"/>
      <c r="E344" s="139"/>
      <c r="F344" s="212"/>
      <c r="G344" s="134"/>
      <c r="H344" s="137"/>
      <c r="I344" s="137"/>
      <c r="J344" s="137"/>
      <c r="K344" s="137"/>
      <c r="L344" s="137"/>
      <c r="M344" s="137"/>
      <c r="N344" s="137"/>
      <c r="O344" s="137"/>
      <c r="P344" s="137"/>
      <c r="Q344" s="137"/>
      <c r="R344" s="135">
        <f t="shared" si="36"/>
        <v>0</v>
      </c>
      <c r="S344" s="135">
        <f t="shared" si="37"/>
        <v>0</v>
      </c>
      <c r="T344" s="137"/>
      <c r="U344" s="153">
        <f t="shared" si="34"/>
        <v>0</v>
      </c>
      <c r="V344" s="136">
        <f t="shared" si="35"/>
        <v>0</v>
      </c>
      <c r="W344" s="134"/>
      <c r="X344" s="134"/>
      <c r="Y344" s="134"/>
      <c r="Z344" s="134"/>
      <c r="AA344" s="134"/>
      <c r="AB344" s="134"/>
      <c r="AC344" s="134"/>
      <c r="AD344" s="134"/>
      <c r="AE344" s="134"/>
      <c r="AF344" s="134"/>
      <c r="AG344" s="216"/>
      <c r="AH344" s="216"/>
      <c r="AI344" s="134"/>
      <c r="AJ344" s="136">
        <f t="shared" ref="AJ344:AJ407" si="38">SUM(W344:AI344)</f>
        <v>0</v>
      </c>
      <c r="AK344" s="138">
        <f t="shared" ref="AK344:AK407" si="39">V344-AJ344</f>
        <v>0</v>
      </c>
    </row>
    <row r="345" spans="1:37" s="40" customFormat="1" ht="45.75" customHeight="1" x14ac:dyDescent="0.25">
      <c r="A345" s="140"/>
      <c r="B345" s="141"/>
      <c r="C345" s="132"/>
      <c r="D345" s="133"/>
      <c r="E345" s="139"/>
      <c r="F345" s="212"/>
      <c r="G345" s="134"/>
      <c r="H345" s="137"/>
      <c r="I345" s="137"/>
      <c r="J345" s="137"/>
      <c r="K345" s="137"/>
      <c r="L345" s="137"/>
      <c r="M345" s="137"/>
      <c r="N345" s="137"/>
      <c r="O345" s="137"/>
      <c r="P345" s="137"/>
      <c r="Q345" s="137"/>
      <c r="R345" s="135">
        <f t="shared" si="36"/>
        <v>0</v>
      </c>
      <c r="S345" s="135">
        <f t="shared" si="37"/>
        <v>0</v>
      </c>
      <c r="T345" s="137"/>
      <c r="U345" s="153">
        <f t="shared" si="34"/>
        <v>0</v>
      </c>
      <c r="V345" s="136">
        <f t="shared" si="35"/>
        <v>0</v>
      </c>
      <c r="W345" s="134"/>
      <c r="X345" s="134"/>
      <c r="Y345" s="134"/>
      <c r="Z345" s="134"/>
      <c r="AA345" s="134"/>
      <c r="AB345" s="134"/>
      <c r="AC345" s="134"/>
      <c r="AD345" s="134"/>
      <c r="AE345" s="134"/>
      <c r="AF345" s="134"/>
      <c r="AG345" s="216"/>
      <c r="AH345" s="216"/>
      <c r="AI345" s="134"/>
      <c r="AJ345" s="136">
        <f t="shared" si="38"/>
        <v>0</v>
      </c>
      <c r="AK345" s="138">
        <f t="shared" si="39"/>
        <v>0</v>
      </c>
    </row>
    <row r="346" spans="1:37" s="40" customFormat="1" ht="45.75" customHeight="1" x14ac:dyDescent="0.25">
      <c r="A346" s="140"/>
      <c r="B346" s="141"/>
      <c r="C346" s="132"/>
      <c r="D346" s="133"/>
      <c r="E346" s="139"/>
      <c r="F346" s="212"/>
      <c r="G346" s="134"/>
      <c r="H346" s="137"/>
      <c r="I346" s="137"/>
      <c r="J346" s="137"/>
      <c r="K346" s="137"/>
      <c r="L346" s="137"/>
      <c r="M346" s="137"/>
      <c r="N346" s="137"/>
      <c r="O346" s="137"/>
      <c r="P346" s="137"/>
      <c r="Q346" s="137"/>
      <c r="R346" s="135">
        <f t="shared" si="36"/>
        <v>0</v>
      </c>
      <c r="S346" s="135">
        <f t="shared" si="37"/>
        <v>0</v>
      </c>
      <c r="T346" s="137"/>
      <c r="U346" s="153">
        <f t="shared" si="34"/>
        <v>0</v>
      </c>
      <c r="V346" s="136">
        <f t="shared" si="35"/>
        <v>0</v>
      </c>
      <c r="W346" s="134"/>
      <c r="X346" s="134"/>
      <c r="Y346" s="134"/>
      <c r="Z346" s="134"/>
      <c r="AA346" s="134"/>
      <c r="AB346" s="134"/>
      <c r="AC346" s="134"/>
      <c r="AD346" s="134"/>
      <c r="AE346" s="134"/>
      <c r="AF346" s="134"/>
      <c r="AG346" s="216"/>
      <c r="AH346" s="216"/>
      <c r="AI346" s="134"/>
      <c r="AJ346" s="136">
        <f t="shared" si="38"/>
        <v>0</v>
      </c>
      <c r="AK346" s="138">
        <f t="shared" si="39"/>
        <v>0</v>
      </c>
    </row>
    <row r="347" spans="1:37" s="40" customFormat="1" ht="45.75" customHeight="1" x14ac:dyDescent="0.25">
      <c r="A347" s="140"/>
      <c r="B347" s="141"/>
      <c r="C347" s="132"/>
      <c r="D347" s="133"/>
      <c r="E347" s="139"/>
      <c r="F347" s="212"/>
      <c r="G347" s="134"/>
      <c r="H347" s="137"/>
      <c r="I347" s="137"/>
      <c r="J347" s="137"/>
      <c r="K347" s="137"/>
      <c r="L347" s="137"/>
      <c r="M347" s="137"/>
      <c r="N347" s="137"/>
      <c r="O347" s="137"/>
      <c r="P347" s="137"/>
      <c r="Q347" s="137"/>
      <c r="R347" s="135">
        <f t="shared" si="36"/>
        <v>0</v>
      </c>
      <c r="S347" s="135">
        <f t="shared" si="37"/>
        <v>0</v>
      </c>
      <c r="T347" s="137"/>
      <c r="U347" s="153">
        <f t="shared" si="34"/>
        <v>0</v>
      </c>
      <c r="V347" s="136">
        <f t="shared" si="35"/>
        <v>0</v>
      </c>
      <c r="W347" s="134"/>
      <c r="X347" s="134"/>
      <c r="Y347" s="134"/>
      <c r="Z347" s="134"/>
      <c r="AA347" s="134"/>
      <c r="AB347" s="134"/>
      <c r="AC347" s="134"/>
      <c r="AD347" s="134"/>
      <c r="AE347" s="134"/>
      <c r="AF347" s="134"/>
      <c r="AG347" s="216"/>
      <c r="AH347" s="216"/>
      <c r="AI347" s="134"/>
      <c r="AJ347" s="136">
        <f t="shared" si="38"/>
        <v>0</v>
      </c>
      <c r="AK347" s="138">
        <f t="shared" si="39"/>
        <v>0</v>
      </c>
    </row>
    <row r="348" spans="1:37" s="40" customFormat="1" ht="45.75" customHeight="1" x14ac:dyDescent="0.25">
      <c r="A348" s="140"/>
      <c r="B348" s="141"/>
      <c r="C348" s="132"/>
      <c r="D348" s="133"/>
      <c r="E348" s="139"/>
      <c r="F348" s="212"/>
      <c r="G348" s="134"/>
      <c r="H348" s="137"/>
      <c r="I348" s="137"/>
      <c r="J348" s="137"/>
      <c r="K348" s="137"/>
      <c r="L348" s="137"/>
      <c r="M348" s="137"/>
      <c r="N348" s="137"/>
      <c r="O348" s="137"/>
      <c r="P348" s="137"/>
      <c r="Q348" s="137"/>
      <c r="R348" s="135">
        <f t="shared" si="36"/>
        <v>0</v>
      </c>
      <c r="S348" s="135">
        <f t="shared" si="37"/>
        <v>0</v>
      </c>
      <c r="T348" s="137"/>
      <c r="U348" s="153">
        <f t="shared" si="34"/>
        <v>0</v>
      </c>
      <c r="V348" s="136">
        <f t="shared" si="35"/>
        <v>0</v>
      </c>
      <c r="W348" s="134"/>
      <c r="X348" s="134"/>
      <c r="Y348" s="134"/>
      <c r="Z348" s="134"/>
      <c r="AA348" s="134"/>
      <c r="AB348" s="134"/>
      <c r="AC348" s="134"/>
      <c r="AD348" s="134"/>
      <c r="AE348" s="134"/>
      <c r="AF348" s="134"/>
      <c r="AG348" s="216"/>
      <c r="AH348" s="216"/>
      <c r="AI348" s="134"/>
      <c r="AJ348" s="136">
        <f t="shared" si="38"/>
        <v>0</v>
      </c>
      <c r="AK348" s="138">
        <f t="shared" si="39"/>
        <v>0</v>
      </c>
    </row>
    <row r="349" spans="1:37" s="40" customFormat="1" ht="45.75" customHeight="1" x14ac:dyDescent="0.25">
      <c r="A349" s="140"/>
      <c r="B349" s="141"/>
      <c r="C349" s="132"/>
      <c r="D349" s="133"/>
      <c r="E349" s="139"/>
      <c r="F349" s="212"/>
      <c r="G349" s="134"/>
      <c r="H349" s="137"/>
      <c r="I349" s="137"/>
      <c r="J349" s="137"/>
      <c r="K349" s="137"/>
      <c r="L349" s="137"/>
      <c r="M349" s="137"/>
      <c r="N349" s="137"/>
      <c r="O349" s="137"/>
      <c r="P349" s="137"/>
      <c r="Q349" s="137"/>
      <c r="R349" s="135">
        <f t="shared" si="36"/>
        <v>0</v>
      </c>
      <c r="S349" s="135">
        <f t="shared" si="37"/>
        <v>0</v>
      </c>
      <c r="T349" s="137"/>
      <c r="U349" s="153">
        <f t="shared" si="34"/>
        <v>0</v>
      </c>
      <c r="V349" s="136">
        <f t="shared" si="35"/>
        <v>0</v>
      </c>
      <c r="W349" s="134"/>
      <c r="X349" s="134"/>
      <c r="Y349" s="134"/>
      <c r="Z349" s="134"/>
      <c r="AA349" s="134"/>
      <c r="AB349" s="134"/>
      <c r="AC349" s="134"/>
      <c r="AD349" s="134"/>
      <c r="AE349" s="134"/>
      <c r="AF349" s="134"/>
      <c r="AG349" s="216"/>
      <c r="AH349" s="216"/>
      <c r="AI349" s="134"/>
      <c r="AJ349" s="136">
        <f t="shared" si="38"/>
        <v>0</v>
      </c>
      <c r="AK349" s="138">
        <f t="shared" si="39"/>
        <v>0</v>
      </c>
    </row>
    <row r="350" spans="1:37" s="40" customFormat="1" ht="45.75" customHeight="1" x14ac:dyDescent="0.25">
      <c r="A350" s="140"/>
      <c r="B350" s="141"/>
      <c r="C350" s="132"/>
      <c r="D350" s="133"/>
      <c r="E350" s="139"/>
      <c r="F350" s="212"/>
      <c r="G350" s="134"/>
      <c r="H350" s="137"/>
      <c r="I350" s="137"/>
      <c r="J350" s="137"/>
      <c r="K350" s="137"/>
      <c r="L350" s="137"/>
      <c r="M350" s="137"/>
      <c r="N350" s="137"/>
      <c r="O350" s="137"/>
      <c r="P350" s="137"/>
      <c r="Q350" s="137"/>
      <c r="R350" s="135">
        <f t="shared" si="36"/>
        <v>0</v>
      </c>
      <c r="S350" s="135">
        <f t="shared" si="37"/>
        <v>0</v>
      </c>
      <c r="T350" s="137"/>
      <c r="U350" s="153">
        <f t="shared" si="34"/>
        <v>0</v>
      </c>
      <c r="V350" s="136">
        <f t="shared" si="35"/>
        <v>0</v>
      </c>
      <c r="W350" s="134"/>
      <c r="X350" s="134"/>
      <c r="Y350" s="134"/>
      <c r="Z350" s="134"/>
      <c r="AA350" s="134"/>
      <c r="AB350" s="134"/>
      <c r="AC350" s="134"/>
      <c r="AD350" s="134"/>
      <c r="AE350" s="134"/>
      <c r="AF350" s="134"/>
      <c r="AG350" s="216"/>
      <c r="AH350" s="216"/>
      <c r="AI350" s="134"/>
      <c r="AJ350" s="136">
        <f t="shared" si="38"/>
        <v>0</v>
      </c>
      <c r="AK350" s="138">
        <f t="shared" si="39"/>
        <v>0</v>
      </c>
    </row>
    <row r="351" spans="1:37" s="40" customFormat="1" ht="45.75" customHeight="1" x14ac:dyDescent="0.25">
      <c r="A351" s="140"/>
      <c r="B351" s="141"/>
      <c r="C351" s="132"/>
      <c r="D351" s="133"/>
      <c r="E351" s="139"/>
      <c r="F351" s="212"/>
      <c r="G351" s="134"/>
      <c r="H351" s="137"/>
      <c r="I351" s="137"/>
      <c r="J351" s="137"/>
      <c r="K351" s="137"/>
      <c r="L351" s="137"/>
      <c r="M351" s="137"/>
      <c r="N351" s="137"/>
      <c r="O351" s="137"/>
      <c r="P351" s="137"/>
      <c r="Q351" s="137"/>
      <c r="R351" s="135">
        <f t="shared" si="36"/>
        <v>0</v>
      </c>
      <c r="S351" s="135">
        <f t="shared" si="37"/>
        <v>0</v>
      </c>
      <c r="T351" s="137"/>
      <c r="U351" s="153">
        <f t="shared" si="34"/>
        <v>0</v>
      </c>
      <c r="V351" s="136">
        <f t="shared" si="35"/>
        <v>0</v>
      </c>
      <c r="W351" s="134"/>
      <c r="X351" s="134"/>
      <c r="Y351" s="134"/>
      <c r="Z351" s="134"/>
      <c r="AA351" s="134"/>
      <c r="AB351" s="134"/>
      <c r="AC351" s="134"/>
      <c r="AD351" s="134"/>
      <c r="AE351" s="134"/>
      <c r="AF351" s="134"/>
      <c r="AG351" s="216"/>
      <c r="AH351" s="216"/>
      <c r="AI351" s="134"/>
      <c r="AJ351" s="136">
        <f t="shared" si="38"/>
        <v>0</v>
      </c>
      <c r="AK351" s="138">
        <f t="shared" si="39"/>
        <v>0</v>
      </c>
    </row>
    <row r="352" spans="1:37" s="40" customFormat="1" ht="45.75" customHeight="1" x14ac:dyDescent="0.25">
      <c r="A352" s="140"/>
      <c r="B352" s="141"/>
      <c r="C352" s="132"/>
      <c r="D352" s="133"/>
      <c r="E352" s="139"/>
      <c r="F352" s="212"/>
      <c r="G352" s="134"/>
      <c r="H352" s="137"/>
      <c r="I352" s="137"/>
      <c r="J352" s="137"/>
      <c r="K352" s="137"/>
      <c r="L352" s="137"/>
      <c r="M352" s="137"/>
      <c r="N352" s="137"/>
      <c r="O352" s="137"/>
      <c r="P352" s="137"/>
      <c r="Q352" s="137"/>
      <c r="R352" s="135">
        <f t="shared" si="36"/>
        <v>0</v>
      </c>
      <c r="S352" s="135">
        <f t="shared" si="37"/>
        <v>0</v>
      </c>
      <c r="T352" s="137"/>
      <c r="U352" s="153">
        <f t="shared" si="34"/>
        <v>0</v>
      </c>
      <c r="V352" s="136">
        <f t="shared" si="35"/>
        <v>0</v>
      </c>
      <c r="W352" s="134"/>
      <c r="X352" s="134"/>
      <c r="Y352" s="134"/>
      <c r="Z352" s="134"/>
      <c r="AA352" s="134"/>
      <c r="AB352" s="134"/>
      <c r="AC352" s="134"/>
      <c r="AD352" s="134"/>
      <c r="AE352" s="134"/>
      <c r="AF352" s="134"/>
      <c r="AG352" s="216"/>
      <c r="AH352" s="216"/>
      <c r="AI352" s="134"/>
      <c r="AJ352" s="136">
        <f t="shared" si="38"/>
        <v>0</v>
      </c>
      <c r="AK352" s="138">
        <f t="shared" si="39"/>
        <v>0</v>
      </c>
    </row>
    <row r="353" spans="1:37" s="40" customFormat="1" ht="45.75" customHeight="1" x14ac:dyDescent="0.25">
      <c r="A353" s="140"/>
      <c r="B353" s="141"/>
      <c r="C353" s="132"/>
      <c r="D353" s="133"/>
      <c r="E353" s="139"/>
      <c r="F353" s="212"/>
      <c r="G353" s="134"/>
      <c r="H353" s="137"/>
      <c r="I353" s="137"/>
      <c r="J353" s="137"/>
      <c r="K353" s="137"/>
      <c r="L353" s="137"/>
      <c r="M353" s="137"/>
      <c r="N353" s="137"/>
      <c r="O353" s="137"/>
      <c r="P353" s="137"/>
      <c r="Q353" s="137"/>
      <c r="R353" s="135">
        <f t="shared" si="36"/>
        <v>0</v>
      </c>
      <c r="S353" s="135">
        <f t="shared" si="37"/>
        <v>0</v>
      </c>
      <c r="T353" s="137"/>
      <c r="U353" s="153">
        <f t="shared" si="34"/>
        <v>0</v>
      </c>
      <c r="V353" s="136">
        <f t="shared" si="35"/>
        <v>0</v>
      </c>
      <c r="W353" s="134"/>
      <c r="X353" s="134"/>
      <c r="Y353" s="134"/>
      <c r="Z353" s="134"/>
      <c r="AA353" s="134"/>
      <c r="AB353" s="134"/>
      <c r="AC353" s="134"/>
      <c r="AD353" s="134"/>
      <c r="AE353" s="134"/>
      <c r="AF353" s="134"/>
      <c r="AG353" s="216"/>
      <c r="AH353" s="216"/>
      <c r="AI353" s="134"/>
      <c r="AJ353" s="136">
        <f t="shared" si="38"/>
        <v>0</v>
      </c>
      <c r="AK353" s="138">
        <f t="shared" si="39"/>
        <v>0</v>
      </c>
    </row>
    <row r="354" spans="1:37" s="40" customFormat="1" ht="45.75" customHeight="1" x14ac:dyDescent="0.25">
      <c r="A354" s="140"/>
      <c r="B354" s="141"/>
      <c r="C354" s="132"/>
      <c r="D354" s="133"/>
      <c r="E354" s="139"/>
      <c r="F354" s="212"/>
      <c r="G354" s="134"/>
      <c r="H354" s="137"/>
      <c r="I354" s="137"/>
      <c r="J354" s="137"/>
      <c r="K354" s="137"/>
      <c r="L354" s="137"/>
      <c r="M354" s="137"/>
      <c r="N354" s="137"/>
      <c r="O354" s="137"/>
      <c r="P354" s="137"/>
      <c r="Q354" s="137"/>
      <c r="R354" s="135">
        <f t="shared" si="36"/>
        <v>0</v>
      </c>
      <c r="S354" s="135">
        <f t="shared" si="37"/>
        <v>0</v>
      </c>
      <c r="T354" s="137"/>
      <c r="U354" s="153">
        <f t="shared" si="34"/>
        <v>0</v>
      </c>
      <c r="V354" s="136">
        <f t="shared" si="35"/>
        <v>0</v>
      </c>
      <c r="W354" s="134"/>
      <c r="X354" s="134"/>
      <c r="Y354" s="134"/>
      <c r="Z354" s="134"/>
      <c r="AA354" s="134"/>
      <c r="AB354" s="134"/>
      <c r="AC354" s="134"/>
      <c r="AD354" s="134"/>
      <c r="AE354" s="134"/>
      <c r="AF354" s="134"/>
      <c r="AG354" s="216"/>
      <c r="AH354" s="216"/>
      <c r="AI354" s="134"/>
      <c r="AJ354" s="136">
        <f t="shared" si="38"/>
        <v>0</v>
      </c>
      <c r="AK354" s="138">
        <f t="shared" si="39"/>
        <v>0</v>
      </c>
    </row>
    <row r="355" spans="1:37" s="40" customFormat="1" ht="45.75" customHeight="1" x14ac:dyDescent="0.25">
      <c r="A355" s="140"/>
      <c r="B355" s="141"/>
      <c r="C355" s="132"/>
      <c r="D355" s="133"/>
      <c r="E355" s="139"/>
      <c r="F355" s="212"/>
      <c r="G355" s="134"/>
      <c r="H355" s="137"/>
      <c r="I355" s="137"/>
      <c r="J355" s="137"/>
      <c r="K355" s="137"/>
      <c r="L355" s="137"/>
      <c r="M355" s="137"/>
      <c r="N355" s="137"/>
      <c r="O355" s="137"/>
      <c r="P355" s="137"/>
      <c r="Q355" s="137"/>
      <c r="R355" s="135">
        <f t="shared" si="36"/>
        <v>0</v>
      </c>
      <c r="S355" s="135">
        <f t="shared" si="37"/>
        <v>0</v>
      </c>
      <c r="T355" s="137"/>
      <c r="U355" s="153">
        <f t="shared" si="34"/>
        <v>0</v>
      </c>
      <c r="V355" s="136">
        <f t="shared" si="35"/>
        <v>0</v>
      </c>
      <c r="W355" s="134"/>
      <c r="X355" s="134"/>
      <c r="Y355" s="134"/>
      <c r="Z355" s="134"/>
      <c r="AA355" s="134"/>
      <c r="AB355" s="134"/>
      <c r="AC355" s="134"/>
      <c r="AD355" s="134"/>
      <c r="AE355" s="134"/>
      <c r="AF355" s="134"/>
      <c r="AG355" s="216"/>
      <c r="AH355" s="216"/>
      <c r="AI355" s="134"/>
      <c r="AJ355" s="136">
        <f t="shared" si="38"/>
        <v>0</v>
      </c>
      <c r="AK355" s="138">
        <f t="shared" si="39"/>
        <v>0</v>
      </c>
    </row>
    <row r="356" spans="1:37" s="40" customFormat="1" ht="45.75" customHeight="1" x14ac:dyDescent="0.25">
      <c r="A356" s="140"/>
      <c r="B356" s="141"/>
      <c r="C356" s="132"/>
      <c r="D356" s="133"/>
      <c r="E356" s="139"/>
      <c r="F356" s="212"/>
      <c r="G356" s="134"/>
      <c r="H356" s="137"/>
      <c r="I356" s="137"/>
      <c r="J356" s="137"/>
      <c r="K356" s="137"/>
      <c r="L356" s="137"/>
      <c r="M356" s="137"/>
      <c r="N356" s="137"/>
      <c r="O356" s="137"/>
      <c r="P356" s="137"/>
      <c r="Q356" s="137"/>
      <c r="R356" s="135">
        <f t="shared" si="36"/>
        <v>0</v>
      </c>
      <c r="S356" s="135">
        <f t="shared" si="37"/>
        <v>0</v>
      </c>
      <c r="T356" s="137"/>
      <c r="U356" s="153">
        <f t="shared" si="34"/>
        <v>0</v>
      </c>
      <c r="V356" s="136">
        <f t="shared" si="35"/>
        <v>0</v>
      </c>
      <c r="W356" s="134"/>
      <c r="X356" s="134"/>
      <c r="Y356" s="134"/>
      <c r="Z356" s="134"/>
      <c r="AA356" s="134"/>
      <c r="AB356" s="134"/>
      <c r="AC356" s="134"/>
      <c r="AD356" s="134"/>
      <c r="AE356" s="134"/>
      <c r="AF356" s="134"/>
      <c r="AG356" s="216"/>
      <c r="AH356" s="216"/>
      <c r="AI356" s="134"/>
      <c r="AJ356" s="136">
        <f t="shared" si="38"/>
        <v>0</v>
      </c>
      <c r="AK356" s="138">
        <f t="shared" si="39"/>
        <v>0</v>
      </c>
    </row>
    <row r="357" spans="1:37" s="40" customFormat="1" ht="45.75" customHeight="1" x14ac:dyDescent="0.25">
      <c r="A357" s="140"/>
      <c r="B357" s="141"/>
      <c r="C357" s="132"/>
      <c r="D357" s="133"/>
      <c r="E357" s="139"/>
      <c r="F357" s="212"/>
      <c r="G357" s="134"/>
      <c r="H357" s="137"/>
      <c r="I357" s="137"/>
      <c r="J357" s="137"/>
      <c r="K357" s="137"/>
      <c r="L357" s="137"/>
      <c r="M357" s="137"/>
      <c r="N357" s="137"/>
      <c r="O357" s="137"/>
      <c r="P357" s="137"/>
      <c r="Q357" s="137"/>
      <c r="R357" s="135">
        <f t="shared" si="36"/>
        <v>0</v>
      </c>
      <c r="S357" s="135">
        <f t="shared" si="37"/>
        <v>0</v>
      </c>
      <c r="T357" s="137"/>
      <c r="U357" s="153">
        <f t="shared" si="34"/>
        <v>0</v>
      </c>
      <c r="V357" s="136">
        <f t="shared" si="35"/>
        <v>0</v>
      </c>
      <c r="W357" s="134"/>
      <c r="X357" s="134"/>
      <c r="Y357" s="134"/>
      <c r="Z357" s="134"/>
      <c r="AA357" s="134"/>
      <c r="AB357" s="134"/>
      <c r="AC357" s="134"/>
      <c r="AD357" s="134"/>
      <c r="AE357" s="134"/>
      <c r="AF357" s="134"/>
      <c r="AG357" s="216"/>
      <c r="AH357" s="216"/>
      <c r="AI357" s="134"/>
      <c r="AJ357" s="136">
        <f t="shared" si="38"/>
        <v>0</v>
      </c>
      <c r="AK357" s="138">
        <f t="shared" si="39"/>
        <v>0</v>
      </c>
    </row>
    <row r="358" spans="1:37" s="40" customFormat="1" ht="45.75" customHeight="1" x14ac:dyDescent="0.25">
      <c r="A358" s="140"/>
      <c r="B358" s="141"/>
      <c r="C358" s="132"/>
      <c r="D358" s="133"/>
      <c r="E358" s="139"/>
      <c r="F358" s="212"/>
      <c r="G358" s="134"/>
      <c r="H358" s="137"/>
      <c r="I358" s="137"/>
      <c r="J358" s="137"/>
      <c r="K358" s="137"/>
      <c r="L358" s="137"/>
      <c r="M358" s="137"/>
      <c r="N358" s="137"/>
      <c r="O358" s="137"/>
      <c r="P358" s="137"/>
      <c r="Q358" s="137"/>
      <c r="R358" s="135">
        <f t="shared" si="36"/>
        <v>0</v>
      </c>
      <c r="S358" s="135">
        <f t="shared" si="37"/>
        <v>0</v>
      </c>
      <c r="T358" s="137"/>
      <c r="U358" s="153">
        <f t="shared" si="34"/>
        <v>0</v>
      </c>
      <c r="V358" s="136">
        <f t="shared" si="35"/>
        <v>0</v>
      </c>
      <c r="W358" s="134"/>
      <c r="X358" s="134"/>
      <c r="Y358" s="134"/>
      <c r="Z358" s="134"/>
      <c r="AA358" s="134"/>
      <c r="AB358" s="134"/>
      <c r="AC358" s="134"/>
      <c r="AD358" s="134"/>
      <c r="AE358" s="134"/>
      <c r="AF358" s="134"/>
      <c r="AG358" s="216"/>
      <c r="AH358" s="216"/>
      <c r="AI358" s="134"/>
      <c r="AJ358" s="136">
        <f t="shared" si="38"/>
        <v>0</v>
      </c>
      <c r="AK358" s="138">
        <f t="shared" si="39"/>
        <v>0</v>
      </c>
    </row>
    <row r="359" spans="1:37" s="40" customFormat="1" ht="45.75" customHeight="1" x14ac:dyDescent="0.25">
      <c r="A359" s="140"/>
      <c r="B359" s="141"/>
      <c r="C359" s="132"/>
      <c r="D359" s="133"/>
      <c r="E359" s="139"/>
      <c r="F359" s="212"/>
      <c r="G359" s="134"/>
      <c r="H359" s="137"/>
      <c r="I359" s="137"/>
      <c r="J359" s="137"/>
      <c r="K359" s="137"/>
      <c r="L359" s="137"/>
      <c r="M359" s="137"/>
      <c r="N359" s="137"/>
      <c r="O359" s="137"/>
      <c r="P359" s="137"/>
      <c r="Q359" s="137"/>
      <c r="R359" s="135">
        <f t="shared" si="36"/>
        <v>0</v>
      </c>
      <c r="S359" s="135">
        <f t="shared" si="37"/>
        <v>0</v>
      </c>
      <c r="T359" s="137"/>
      <c r="U359" s="153">
        <f t="shared" si="34"/>
        <v>0</v>
      </c>
      <c r="V359" s="136">
        <f t="shared" si="35"/>
        <v>0</v>
      </c>
      <c r="W359" s="134"/>
      <c r="X359" s="134"/>
      <c r="Y359" s="134"/>
      <c r="Z359" s="134"/>
      <c r="AA359" s="134"/>
      <c r="AB359" s="134"/>
      <c r="AC359" s="134"/>
      <c r="AD359" s="134"/>
      <c r="AE359" s="134"/>
      <c r="AF359" s="134"/>
      <c r="AG359" s="216"/>
      <c r="AH359" s="216"/>
      <c r="AI359" s="134"/>
      <c r="AJ359" s="136">
        <f t="shared" si="38"/>
        <v>0</v>
      </c>
      <c r="AK359" s="138">
        <f t="shared" si="39"/>
        <v>0</v>
      </c>
    </row>
    <row r="360" spans="1:37" s="40" customFormat="1" ht="45.75" customHeight="1" x14ac:dyDescent="0.25">
      <c r="A360" s="140"/>
      <c r="B360" s="141"/>
      <c r="C360" s="132"/>
      <c r="D360" s="133"/>
      <c r="E360" s="139"/>
      <c r="F360" s="212"/>
      <c r="G360" s="134"/>
      <c r="H360" s="137"/>
      <c r="I360" s="137"/>
      <c r="J360" s="137"/>
      <c r="K360" s="137"/>
      <c r="L360" s="137"/>
      <c r="M360" s="137"/>
      <c r="N360" s="137"/>
      <c r="O360" s="137"/>
      <c r="P360" s="137"/>
      <c r="Q360" s="137"/>
      <c r="R360" s="135">
        <f t="shared" si="36"/>
        <v>0</v>
      </c>
      <c r="S360" s="135">
        <f t="shared" si="37"/>
        <v>0</v>
      </c>
      <c r="T360" s="137"/>
      <c r="U360" s="153">
        <f t="shared" si="34"/>
        <v>0</v>
      </c>
      <c r="V360" s="136">
        <f t="shared" si="35"/>
        <v>0</v>
      </c>
      <c r="W360" s="134"/>
      <c r="X360" s="134"/>
      <c r="Y360" s="134"/>
      <c r="Z360" s="134"/>
      <c r="AA360" s="134"/>
      <c r="AB360" s="134"/>
      <c r="AC360" s="134"/>
      <c r="AD360" s="134"/>
      <c r="AE360" s="134"/>
      <c r="AF360" s="134"/>
      <c r="AG360" s="216"/>
      <c r="AH360" s="216"/>
      <c r="AI360" s="134"/>
      <c r="AJ360" s="136">
        <f t="shared" si="38"/>
        <v>0</v>
      </c>
      <c r="AK360" s="138">
        <f t="shared" si="39"/>
        <v>0</v>
      </c>
    </row>
    <row r="361" spans="1:37" s="40" customFormat="1" ht="45.75" customHeight="1" x14ac:dyDescent="0.25">
      <c r="A361" s="140"/>
      <c r="B361" s="141"/>
      <c r="C361" s="132"/>
      <c r="D361" s="133"/>
      <c r="E361" s="139"/>
      <c r="F361" s="212"/>
      <c r="G361" s="134"/>
      <c r="H361" s="137"/>
      <c r="I361" s="137"/>
      <c r="J361" s="137"/>
      <c r="K361" s="137"/>
      <c r="L361" s="137"/>
      <c r="M361" s="137"/>
      <c r="N361" s="137"/>
      <c r="O361" s="137"/>
      <c r="P361" s="137"/>
      <c r="Q361" s="137"/>
      <c r="R361" s="135">
        <f t="shared" si="36"/>
        <v>0</v>
      </c>
      <c r="S361" s="135">
        <f t="shared" si="37"/>
        <v>0</v>
      </c>
      <c r="T361" s="137"/>
      <c r="U361" s="153">
        <f t="shared" si="34"/>
        <v>0</v>
      </c>
      <c r="V361" s="136">
        <f t="shared" si="35"/>
        <v>0</v>
      </c>
      <c r="W361" s="134"/>
      <c r="X361" s="134"/>
      <c r="Y361" s="134"/>
      <c r="Z361" s="134"/>
      <c r="AA361" s="134"/>
      <c r="AB361" s="134"/>
      <c r="AC361" s="134"/>
      <c r="AD361" s="134"/>
      <c r="AE361" s="134"/>
      <c r="AF361" s="134"/>
      <c r="AG361" s="216"/>
      <c r="AH361" s="216"/>
      <c r="AI361" s="134"/>
      <c r="AJ361" s="136">
        <f t="shared" si="38"/>
        <v>0</v>
      </c>
      <c r="AK361" s="138">
        <f t="shared" si="39"/>
        <v>0</v>
      </c>
    </row>
    <row r="362" spans="1:37" s="40" customFormat="1" ht="45.75" customHeight="1" x14ac:dyDescent="0.25">
      <c r="A362" s="140"/>
      <c r="B362" s="141"/>
      <c r="C362" s="132"/>
      <c r="D362" s="133"/>
      <c r="E362" s="139"/>
      <c r="F362" s="212"/>
      <c r="G362" s="134"/>
      <c r="H362" s="137"/>
      <c r="I362" s="137"/>
      <c r="J362" s="137"/>
      <c r="K362" s="137"/>
      <c r="L362" s="137"/>
      <c r="M362" s="137"/>
      <c r="N362" s="137"/>
      <c r="O362" s="137"/>
      <c r="P362" s="137"/>
      <c r="Q362" s="137"/>
      <c r="R362" s="135">
        <f t="shared" si="36"/>
        <v>0</v>
      </c>
      <c r="S362" s="135">
        <f t="shared" si="37"/>
        <v>0</v>
      </c>
      <c r="T362" s="137"/>
      <c r="U362" s="153">
        <f t="shared" si="34"/>
        <v>0</v>
      </c>
      <c r="V362" s="136">
        <f t="shared" si="35"/>
        <v>0</v>
      </c>
      <c r="W362" s="134"/>
      <c r="X362" s="134"/>
      <c r="Y362" s="134"/>
      <c r="Z362" s="134"/>
      <c r="AA362" s="134"/>
      <c r="AB362" s="134"/>
      <c r="AC362" s="134"/>
      <c r="AD362" s="134"/>
      <c r="AE362" s="134"/>
      <c r="AF362" s="134"/>
      <c r="AG362" s="216"/>
      <c r="AH362" s="216"/>
      <c r="AI362" s="134"/>
      <c r="AJ362" s="136">
        <f t="shared" si="38"/>
        <v>0</v>
      </c>
      <c r="AK362" s="138">
        <f t="shared" si="39"/>
        <v>0</v>
      </c>
    </row>
    <row r="363" spans="1:37" s="40" customFormat="1" ht="45.75" customHeight="1" x14ac:dyDescent="0.25">
      <c r="A363" s="140"/>
      <c r="B363" s="141"/>
      <c r="C363" s="132"/>
      <c r="D363" s="133"/>
      <c r="E363" s="139"/>
      <c r="F363" s="212"/>
      <c r="G363" s="134"/>
      <c r="H363" s="137"/>
      <c r="I363" s="137"/>
      <c r="J363" s="137"/>
      <c r="K363" s="137"/>
      <c r="L363" s="137"/>
      <c r="M363" s="137"/>
      <c r="N363" s="137"/>
      <c r="O363" s="137"/>
      <c r="P363" s="137"/>
      <c r="Q363" s="137"/>
      <c r="R363" s="135">
        <f t="shared" si="36"/>
        <v>0</v>
      </c>
      <c r="S363" s="135">
        <f t="shared" si="37"/>
        <v>0</v>
      </c>
      <c r="T363" s="137"/>
      <c r="U363" s="153">
        <f t="shared" si="34"/>
        <v>0</v>
      </c>
      <c r="V363" s="136">
        <f t="shared" si="35"/>
        <v>0</v>
      </c>
      <c r="W363" s="134"/>
      <c r="X363" s="134"/>
      <c r="Y363" s="134"/>
      <c r="Z363" s="134"/>
      <c r="AA363" s="134"/>
      <c r="AB363" s="134"/>
      <c r="AC363" s="134"/>
      <c r="AD363" s="134"/>
      <c r="AE363" s="134"/>
      <c r="AF363" s="134"/>
      <c r="AG363" s="216"/>
      <c r="AH363" s="216"/>
      <c r="AI363" s="134"/>
      <c r="AJ363" s="136">
        <f t="shared" si="38"/>
        <v>0</v>
      </c>
      <c r="AK363" s="138">
        <f t="shared" si="39"/>
        <v>0</v>
      </c>
    </row>
    <row r="364" spans="1:37" s="40" customFormat="1" ht="45.75" customHeight="1" x14ac:dyDescent="0.25">
      <c r="A364" s="140"/>
      <c r="B364" s="141"/>
      <c r="C364" s="132"/>
      <c r="D364" s="133"/>
      <c r="E364" s="139"/>
      <c r="F364" s="212"/>
      <c r="G364" s="134"/>
      <c r="H364" s="137"/>
      <c r="I364" s="137"/>
      <c r="J364" s="137"/>
      <c r="K364" s="137"/>
      <c r="L364" s="137"/>
      <c r="M364" s="137"/>
      <c r="N364" s="137"/>
      <c r="O364" s="137"/>
      <c r="P364" s="137"/>
      <c r="Q364" s="137"/>
      <c r="R364" s="135">
        <f t="shared" si="36"/>
        <v>0</v>
      </c>
      <c r="S364" s="135">
        <f t="shared" si="37"/>
        <v>0</v>
      </c>
      <c r="T364" s="137"/>
      <c r="U364" s="153">
        <f t="shared" si="34"/>
        <v>0</v>
      </c>
      <c r="V364" s="136">
        <f t="shared" si="35"/>
        <v>0</v>
      </c>
      <c r="W364" s="134"/>
      <c r="X364" s="134"/>
      <c r="Y364" s="134"/>
      <c r="Z364" s="134"/>
      <c r="AA364" s="134"/>
      <c r="AB364" s="134"/>
      <c r="AC364" s="134"/>
      <c r="AD364" s="134"/>
      <c r="AE364" s="134"/>
      <c r="AF364" s="134"/>
      <c r="AG364" s="216"/>
      <c r="AH364" s="216"/>
      <c r="AI364" s="134"/>
      <c r="AJ364" s="136">
        <f t="shared" si="38"/>
        <v>0</v>
      </c>
      <c r="AK364" s="138">
        <f t="shared" si="39"/>
        <v>0</v>
      </c>
    </row>
    <row r="365" spans="1:37" s="40" customFormat="1" ht="45.75" customHeight="1" x14ac:dyDescent="0.25">
      <c r="A365" s="140"/>
      <c r="B365" s="141"/>
      <c r="C365" s="132"/>
      <c r="D365" s="133"/>
      <c r="E365" s="139"/>
      <c r="F365" s="212"/>
      <c r="G365" s="134"/>
      <c r="H365" s="137"/>
      <c r="I365" s="137"/>
      <c r="J365" s="137"/>
      <c r="K365" s="137"/>
      <c r="L365" s="137"/>
      <c r="M365" s="137"/>
      <c r="N365" s="137"/>
      <c r="O365" s="137"/>
      <c r="P365" s="137"/>
      <c r="Q365" s="137"/>
      <c r="R365" s="135">
        <f t="shared" si="36"/>
        <v>0</v>
      </c>
      <c r="S365" s="135">
        <f t="shared" si="37"/>
        <v>0</v>
      </c>
      <c r="T365" s="137"/>
      <c r="U365" s="153">
        <f t="shared" si="34"/>
        <v>0</v>
      </c>
      <c r="V365" s="136">
        <f t="shared" si="35"/>
        <v>0</v>
      </c>
      <c r="W365" s="134"/>
      <c r="X365" s="134"/>
      <c r="Y365" s="134"/>
      <c r="Z365" s="134"/>
      <c r="AA365" s="134"/>
      <c r="AB365" s="134"/>
      <c r="AC365" s="134"/>
      <c r="AD365" s="134"/>
      <c r="AE365" s="134"/>
      <c r="AF365" s="134"/>
      <c r="AG365" s="216"/>
      <c r="AH365" s="216"/>
      <c r="AI365" s="134"/>
      <c r="AJ365" s="136">
        <f t="shared" si="38"/>
        <v>0</v>
      </c>
      <c r="AK365" s="138">
        <f t="shared" si="39"/>
        <v>0</v>
      </c>
    </row>
    <row r="366" spans="1:37" s="40" customFormat="1" ht="45.75" customHeight="1" x14ac:dyDescent="0.25">
      <c r="A366" s="140"/>
      <c r="B366" s="141"/>
      <c r="C366" s="132"/>
      <c r="D366" s="133"/>
      <c r="E366" s="139"/>
      <c r="F366" s="212"/>
      <c r="G366" s="134"/>
      <c r="H366" s="137"/>
      <c r="I366" s="137"/>
      <c r="J366" s="137"/>
      <c r="K366" s="137"/>
      <c r="L366" s="137"/>
      <c r="M366" s="137"/>
      <c r="N366" s="137"/>
      <c r="O366" s="137"/>
      <c r="P366" s="137"/>
      <c r="Q366" s="137"/>
      <c r="R366" s="135">
        <f t="shared" si="36"/>
        <v>0</v>
      </c>
      <c r="S366" s="135">
        <f t="shared" si="37"/>
        <v>0</v>
      </c>
      <c r="T366" s="137"/>
      <c r="U366" s="153">
        <f t="shared" si="34"/>
        <v>0</v>
      </c>
      <c r="V366" s="136">
        <f t="shared" si="35"/>
        <v>0</v>
      </c>
      <c r="W366" s="134"/>
      <c r="X366" s="134"/>
      <c r="Y366" s="134"/>
      <c r="Z366" s="134"/>
      <c r="AA366" s="134"/>
      <c r="AB366" s="134"/>
      <c r="AC366" s="134"/>
      <c r="AD366" s="134"/>
      <c r="AE366" s="134"/>
      <c r="AF366" s="134"/>
      <c r="AG366" s="216"/>
      <c r="AH366" s="216"/>
      <c r="AI366" s="134"/>
      <c r="AJ366" s="136">
        <f t="shared" si="38"/>
        <v>0</v>
      </c>
      <c r="AK366" s="138">
        <f t="shared" si="39"/>
        <v>0</v>
      </c>
    </row>
    <row r="367" spans="1:37" s="40" customFormat="1" ht="45.75" customHeight="1" x14ac:dyDescent="0.25">
      <c r="A367" s="140"/>
      <c r="B367" s="141"/>
      <c r="C367" s="132"/>
      <c r="D367" s="133"/>
      <c r="E367" s="139"/>
      <c r="F367" s="212"/>
      <c r="G367" s="134"/>
      <c r="H367" s="137"/>
      <c r="I367" s="137"/>
      <c r="J367" s="137"/>
      <c r="K367" s="137"/>
      <c r="L367" s="137"/>
      <c r="M367" s="137"/>
      <c r="N367" s="137"/>
      <c r="O367" s="137"/>
      <c r="P367" s="137"/>
      <c r="Q367" s="137"/>
      <c r="R367" s="135">
        <f t="shared" si="36"/>
        <v>0</v>
      </c>
      <c r="S367" s="135">
        <f t="shared" si="37"/>
        <v>0</v>
      </c>
      <c r="T367" s="137"/>
      <c r="U367" s="153">
        <f t="shared" si="34"/>
        <v>0</v>
      </c>
      <c r="V367" s="136">
        <f t="shared" si="35"/>
        <v>0</v>
      </c>
      <c r="W367" s="134"/>
      <c r="X367" s="134"/>
      <c r="Y367" s="134"/>
      <c r="Z367" s="134"/>
      <c r="AA367" s="134"/>
      <c r="AB367" s="134"/>
      <c r="AC367" s="134"/>
      <c r="AD367" s="134"/>
      <c r="AE367" s="134"/>
      <c r="AF367" s="134"/>
      <c r="AG367" s="216"/>
      <c r="AH367" s="216"/>
      <c r="AI367" s="134"/>
      <c r="AJ367" s="136">
        <f t="shared" si="38"/>
        <v>0</v>
      </c>
      <c r="AK367" s="138">
        <f t="shared" si="39"/>
        <v>0</v>
      </c>
    </row>
    <row r="368" spans="1:37" s="40" customFormat="1" ht="45.75" customHeight="1" x14ac:dyDescent="0.25">
      <c r="A368" s="140"/>
      <c r="B368" s="141"/>
      <c r="C368" s="132"/>
      <c r="D368" s="133"/>
      <c r="E368" s="139"/>
      <c r="F368" s="212"/>
      <c r="G368" s="134"/>
      <c r="H368" s="137"/>
      <c r="I368" s="137"/>
      <c r="J368" s="137"/>
      <c r="K368" s="137"/>
      <c r="L368" s="137"/>
      <c r="M368" s="137"/>
      <c r="N368" s="137"/>
      <c r="O368" s="137"/>
      <c r="P368" s="137"/>
      <c r="Q368" s="137"/>
      <c r="R368" s="135">
        <f t="shared" si="36"/>
        <v>0</v>
      </c>
      <c r="S368" s="135">
        <f t="shared" si="37"/>
        <v>0</v>
      </c>
      <c r="T368" s="137"/>
      <c r="U368" s="153">
        <f t="shared" si="34"/>
        <v>0</v>
      </c>
      <c r="V368" s="136">
        <f t="shared" si="35"/>
        <v>0</v>
      </c>
      <c r="W368" s="134"/>
      <c r="X368" s="134"/>
      <c r="Y368" s="134"/>
      <c r="Z368" s="134"/>
      <c r="AA368" s="134"/>
      <c r="AB368" s="134"/>
      <c r="AC368" s="134"/>
      <c r="AD368" s="134"/>
      <c r="AE368" s="134"/>
      <c r="AF368" s="134"/>
      <c r="AG368" s="216"/>
      <c r="AH368" s="216"/>
      <c r="AI368" s="134"/>
      <c r="AJ368" s="136">
        <f t="shared" si="38"/>
        <v>0</v>
      </c>
      <c r="AK368" s="138">
        <f t="shared" si="39"/>
        <v>0</v>
      </c>
    </row>
    <row r="369" spans="1:37" s="40" customFormat="1" ht="45.75" customHeight="1" x14ac:dyDescent="0.25">
      <c r="A369" s="140"/>
      <c r="B369" s="141"/>
      <c r="C369" s="132"/>
      <c r="D369" s="133"/>
      <c r="E369" s="139"/>
      <c r="F369" s="212"/>
      <c r="G369" s="134"/>
      <c r="H369" s="137"/>
      <c r="I369" s="137"/>
      <c r="J369" s="137"/>
      <c r="K369" s="137"/>
      <c r="L369" s="137"/>
      <c r="M369" s="137"/>
      <c r="N369" s="137"/>
      <c r="O369" s="137"/>
      <c r="P369" s="137"/>
      <c r="Q369" s="137"/>
      <c r="R369" s="135">
        <f t="shared" si="36"/>
        <v>0</v>
      </c>
      <c r="S369" s="135">
        <f t="shared" si="37"/>
        <v>0</v>
      </c>
      <c r="T369" s="137"/>
      <c r="U369" s="153">
        <f t="shared" si="34"/>
        <v>0</v>
      </c>
      <c r="V369" s="136">
        <f t="shared" si="35"/>
        <v>0</v>
      </c>
      <c r="W369" s="134"/>
      <c r="X369" s="134"/>
      <c r="Y369" s="134"/>
      <c r="Z369" s="134"/>
      <c r="AA369" s="134"/>
      <c r="AB369" s="134"/>
      <c r="AC369" s="134"/>
      <c r="AD369" s="134"/>
      <c r="AE369" s="134"/>
      <c r="AF369" s="134"/>
      <c r="AG369" s="216"/>
      <c r="AH369" s="216"/>
      <c r="AI369" s="134"/>
      <c r="AJ369" s="136">
        <f t="shared" si="38"/>
        <v>0</v>
      </c>
      <c r="AK369" s="138">
        <f t="shared" si="39"/>
        <v>0</v>
      </c>
    </row>
    <row r="370" spans="1:37" s="40" customFormat="1" ht="45.75" customHeight="1" x14ac:dyDescent="0.25">
      <c r="A370" s="140"/>
      <c r="B370" s="141"/>
      <c r="C370" s="132"/>
      <c r="D370" s="133"/>
      <c r="E370" s="139"/>
      <c r="F370" s="212"/>
      <c r="G370" s="134"/>
      <c r="H370" s="137"/>
      <c r="I370" s="137"/>
      <c r="J370" s="137"/>
      <c r="K370" s="137"/>
      <c r="L370" s="137"/>
      <c r="M370" s="137"/>
      <c r="N370" s="137"/>
      <c r="O370" s="137"/>
      <c r="P370" s="137"/>
      <c r="Q370" s="137"/>
      <c r="R370" s="135">
        <f t="shared" si="36"/>
        <v>0</v>
      </c>
      <c r="S370" s="135">
        <f t="shared" si="37"/>
        <v>0</v>
      </c>
      <c r="T370" s="137"/>
      <c r="U370" s="153">
        <f t="shared" si="34"/>
        <v>0</v>
      </c>
      <c r="V370" s="136">
        <f t="shared" si="35"/>
        <v>0</v>
      </c>
      <c r="W370" s="134"/>
      <c r="X370" s="134"/>
      <c r="Y370" s="134"/>
      <c r="Z370" s="134"/>
      <c r="AA370" s="134"/>
      <c r="AB370" s="134"/>
      <c r="AC370" s="134"/>
      <c r="AD370" s="134"/>
      <c r="AE370" s="134"/>
      <c r="AF370" s="134"/>
      <c r="AG370" s="216"/>
      <c r="AH370" s="216"/>
      <c r="AI370" s="134"/>
      <c r="AJ370" s="136">
        <f t="shared" si="38"/>
        <v>0</v>
      </c>
      <c r="AK370" s="138">
        <f t="shared" si="39"/>
        <v>0</v>
      </c>
    </row>
    <row r="371" spans="1:37" s="40" customFormat="1" ht="45.75" customHeight="1" x14ac:dyDescent="0.25">
      <c r="A371" s="140"/>
      <c r="B371" s="141"/>
      <c r="C371" s="132"/>
      <c r="D371" s="133"/>
      <c r="E371" s="139"/>
      <c r="F371" s="212"/>
      <c r="G371" s="134"/>
      <c r="H371" s="137"/>
      <c r="I371" s="137"/>
      <c r="J371" s="137"/>
      <c r="K371" s="137"/>
      <c r="L371" s="137"/>
      <c r="M371" s="137"/>
      <c r="N371" s="137"/>
      <c r="O371" s="137"/>
      <c r="P371" s="137"/>
      <c r="Q371" s="137"/>
      <c r="R371" s="135">
        <f t="shared" si="36"/>
        <v>0</v>
      </c>
      <c r="S371" s="135">
        <f t="shared" si="37"/>
        <v>0</v>
      </c>
      <c r="T371" s="137"/>
      <c r="U371" s="153">
        <f t="shared" si="34"/>
        <v>0</v>
      </c>
      <c r="V371" s="136">
        <f t="shared" si="35"/>
        <v>0</v>
      </c>
      <c r="W371" s="134"/>
      <c r="X371" s="134"/>
      <c r="Y371" s="134"/>
      <c r="Z371" s="134"/>
      <c r="AA371" s="134"/>
      <c r="AB371" s="134"/>
      <c r="AC371" s="134"/>
      <c r="AD371" s="134"/>
      <c r="AE371" s="134"/>
      <c r="AF371" s="134"/>
      <c r="AG371" s="216"/>
      <c r="AH371" s="216"/>
      <c r="AI371" s="134"/>
      <c r="AJ371" s="136">
        <f t="shared" si="38"/>
        <v>0</v>
      </c>
      <c r="AK371" s="138">
        <f t="shared" si="39"/>
        <v>0</v>
      </c>
    </row>
    <row r="372" spans="1:37" s="40" customFormat="1" ht="45.75" customHeight="1" x14ac:dyDescent="0.25">
      <c r="A372" s="140"/>
      <c r="B372" s="141"/>
      <c r="C372" s="132"/>
      <c r="D372" s="133"/>
      <c r="E372" s="139"/>
      <c r="F372" s="212"/>
      <c r="G372" s="134"/>
      <c r="H372" s="137"/>
      <c r="I372" s="137"/>
      <c r="J372" s="137"/>
      <c r="K372" s="137"/>
      <c r="L372" s="137"/>
      <c r="M372" s="137"/>
      <c r="N372" s="137"/>
      <c r="O372" s="137"/>
      <c r="P372" s="137"/>
      <c r="Q372" s="137"/>
      <c r="R372" s="135">
        <f t="shared" si="36"/>
        <v>0</v>
      </c>
      <c r="S372" s="135">
        <f t="shared" si="37"/>
        <v>0</v>
      </c>
      <c r="T372" s="137"/>
      <c r="U372" s="153">
        <f t="shared" si="34"/>
        <v>0</v>
      </c>
      <c r="V372" s="136">
        <f t="shared" si="35"/>
        <v>0</v>
      </c>
      <c r="W372" s="134"/>
      <c r="X372" s="134"/>
      <c r="Y372" s="134"/>
      <c r="Z372" s="134"/>
      <c r="AA372" s="134"/>
      <c r="AB372" s="134"/>
      <c r="AC372" s="134"/>
      <c r="AD372" s="134"/>
      <c r="AE372" s="134"/>
      <c r="AF372" s="134"/>
      <c r="AG372" s="216"/>
      <c r="AH372" s="216"/>
      <c r="AI372" s="134"/>
      <c r="AJ372" s="136">
        <f t="shared" si="38"/>
        <v>0</v>
      </c>
      <c r="AK372" s="138">
        <f t="shared" si="39"/>
        <v>0</v>
      </c>
    </row>
    <row r="373" spans="1:37" s="40" customFormat="1" ht="45.75" customHeight="1" x14ac:dyDescent="0.25">
      <c r="A373" s="140"/>
      <c r="B373" s="141"/>
      <c r="C373" s="132"/>
      <c r="D373" s="133"/>
      <c r="E373" s="139"/>
      <c r="F373" s="212"/>
      <c r="G373" s="134"/>
      <c r="H373" s="137"/>
      <c r="I373" s="137"/>
      <c r="J373" s="137"/>
      <c r="K373" s="137"/>
      <c r="L373" s="137"/>
      <c r="M373" s="137"/>
      <c r="N373" s="137"/>
      <c r="O373" s="137"/>
      <c r="P373" s="137"/>
      <c r="Q373" s="137"/>
      <c r="R373" s="135">
        <f t="shared" si="36"/>
        <v>0</v>
      </c>
      <c r="S373" s="135">
        <f t="shared" si="37"/>
        <v>0</v>
      </c>
      <c r="T373" s="137"/>
      <c r="U373" s="153">
        <f t="shared" si="34"/>
        <v>0</v>
      </c>
      <c r="V373" s="136">
        <f t="shared" si="35"/>
        <v>0</v>
      </c>
      <c r="W373" s="134"/>
      <c r="X373" s="134"/>
      <c r="Y373" s="134"/>
      <c r="Z373" s="134"/>
      <c r="AA373" s="134"/>
      <c r="AB373" s="134"/>
      <c r="AC373" s="134"/>
      <c r="AD373" s="134"/>
      <c r="AE373" s="134"/>
      <c r="AF373" s="134"/>
      <c r="AG373" s="216"/>
      <c r="AH373" s="216"/>
      <c r="AI373" s="134"/>
      <c r="AJ373" s="136">
        <f t="shared" si="38"/>
        <v>0</v>
      </c>
      <c r="AK373" s="138">
        <f t="shared" si="39"/>
        <v>0</v>
      </c>
    </row>
    <row r="374" spans="1:37" s="40" customFormat="1" ht="45.75" customHeight="1" x14ac:dyDescent="0.25">
      <c r="A374" s="140"/>
      <c r="B374" s="141"/>
      <c r="C374" s="132"/>
      <c r="D374" s="133"/>
      <c r="E374" s="139"/>
      <c r="F374" s="212"/>
      <c r="G374" s="134"/>
      <c r="H374" s="137"/>
      <c r="I374" s="137"/>
      <c r="J374" s="137"/>
      <c r="K374" s="137"/>
      <c r="L374" s="137"/>
      <c r="M374" s="137"/>
      <c r="N374" s="137"/>
      <c r="O374" s="137"/>
      <c r="P374" s="137"/>
      <c r="Q374" s="137"/>
      <c r="R374" s="135">
        <f t="shared" si="36"/>
        <v>0</v>
      </c>
      <c r="S374" s="135">
        <f t="shared" si="37"/>
        <v>0</v>
      </c>
      <c r="T374" s="137"/>
      <c r="U374" s="153">
        <f t="shared" si="34"/>
        <v>0</v>
      </c>
      <c r="V374" s="136">
        <f t="shared" si="35"/>
        <v>0</v>
      </c>
      <c r="W374" s="134"/>
      <c r="X374" s="134"/>
      <c r="Y374" s="134"/>
      <c r="Z374" s="134"/>
      <c r="AA374" s="134"/>
      <c r="AB374" s="134"/>
      <c r="AC374" s="134"/>
      <c r="AD374" s="134"/>
      <c r="AE374" s="134"/>
      <c r="AF374" s="134"/>
      <c r="AG374" s="216"/>
      <c r="AH374" s="216"/>
      <c r="AI374" s="134"/>
      <c r="AJ374" s="136">
        <f t="shared" si="38"/>
        <v>0</v>
      </c>
      <c r="AK374" s="138">
        <f t="shared" si="39"/>
        <v>0</v>
      </c>
    </row>
    <row r="375" spans="1:37" s="40" customFormat="1" ht="45.75" customHeight="1" x14ac:dyDescent="0.25">
      <c r="A375" s="140"/>
      <c r="B375" s="141"/>
      <c r="C375" s="132"/>
      <c r="D375" s="133"/>
      <c r="E375" s="139"/>
      <c r="F375" s="212"/>
      <c r="G375" s="134"/>
      <c r="H375" s="137"/>
      <c r="I375" s="137"/>
      <c r="J375" s="137"/>
      <c r="K375" s="137"/>
      <c r="L375" s="137"/>
      <c r="M375" s="137"/>
      <c r="N375" s="137"/>
      <c r="O375" s="137"/>
      <c r="P375" s="137"/>
      <c r="Q375" s="137"/>
      <c r="R375" s="135">
        <f t="shared" si="36"/>
        <v>0</v>
      </c>
      <c r="S375" s="135">
        <f t="shared" si="37"/>
        <v>0</v>
      </c>
      <c r="T375" s="137"/>
      <c r="U375" s="153">
        <f t="shared" si="34"/>
        <v>0</v>
      </c>
      <c r="V375" s="136">
        <f t="shared" si="35"/>
        <v>0</v>
      </c>
      <c r="W375" s="134"/>
      <c r="X375" s="134"/>
      <c r="Y375" s="134"/>
      <c r="Z375" s="134"/>
      <c r="AA375" s="134"/>
      <c r="AB375" s="134"/>
      <c r="AC375" s="134"/>
      <c r="AD375" s="134"/>
      <c r="AE375" s="134"/>
      <c r="AF375" s="134"/>
      <c r="AG375" s="216"/>
      <c r="AH375" s="216"/>
      <c r="AI375" s="134"/>
      <c r="AJ375" s="136">
        <f t="shared" si="38"/>
        <v>0</v>
      </c>
      <c r="AK375" s="138">
        <f t="shared" si="39"/>
        <v>0</v>
      </c>
    </row>
    <row r="376" spans="1:37" s="40" customFormat="1" ht="45.75" customHeight="1" x14ac:dyDescent="0.25">
      <c r="A376" s="140"/>
      <c r="B376" s="141"/>
      <c r="C376" s="132"/>
      <c r="D376" s="133"/>
      <c r="E376" s="139"/>
      <c r="F376" s="212"/>
      <c r="G376" s="134"/>
      <c r="H376" s="137"/>
      <c r="I376" s="137"/>
      <c r="J376" s="137"/>
      <c r="K376" s="137"/>
      <c r="L376" s="137"/>
      <c r="M376" s="137"/>
      <c r="N376" s="137"/>
      <c r="O376" s="137"/>
      <c r="P376" s="137"/>
      <c r="Q376" s="137"/>
      <c r="R376" s="135">
        <f t="shared" si="36"/>
        <v>0</v>
      </c>
      <c r="S376" s="135">
        <f t="shared" si="37"/>
        <v>0</v>
      </c>
      <c r="T376" s="137"/>
      <c r="U376" s="153">
        <f t="shared" si="34"/>
        <v>0</v>
      </c>
      <c r="V376" s="136">
        <f t="shared" si="35"/>
        <v>0</v>
      </c>
      <c r="W376" s="134"/>
      <c r="X376" s="134"/>
      <c r="Y376" s="134"/>
      <c r="Z376" s="134"/>
      <c r="AA376" s="134"/>
      <c r="AB376" s="134"/>
      <c r="AC376" s="134"/>
      <c r="AD376" s="134"/>
      <c r="AE376" s="134"/>
      <c r="AF376" s="134"/>
      <c r="AG376" s="216"/>
      <c r="AH376" s="216"/>
      <c r="AI376" s="134"/>
      <c r="AJ376" s="136">
        <f t="shared" si="38"/>
        <v>0</v>
      </c>
      <c r="AK376" s="138">
        <f t="shared" si="39"/>
        <v>0</v>
      </c>
    </row>
    <row r="377" spans="1:37" s="40" customFormat="1" ht="45.75" customHeight="1" x14ac:dyDescent="0.25">
      <c r="A377" s="140"/>
      <c r="B377" s="141"/>
      <c r="C377" s="132"/>
      <c r="D377" s="133"/>
      <c r="E377" s="139"/>
      <c r="F377" s="212"/>
      <c r="G377" s="134"/>
      <c r="H377" s="137"/>
      <c r="I377" s="137"/>
      <c r="J377" s="137"/>
      <c r="K377" s="137"/>
      <c r="L377" s="137"/>
      <c r="M377" s="137"/>
      <c r="N377" s="137"/>
      <c r="O377" s="137"/>
      <c r="P377" s="137"/>
      <c r="Q377" s="137"/>
      <c r="R377" s="135">
        <f t="shared" si="36"/>
        <v>0</v>
      </c>
      <c r="S377" s="135">
        <f t="shared" si="37"/>
        <v>0</v>
      </c>
      <c r="T377" s="137"/>
      <c r="U377" s="153">
        <f t="shared" si="34"/>
        <v>0</v>
      </c>
      <c r="V377" s="136">
        <f t="shared" si="35"/>
        <v>0</v>
      </c>
      <c r="W377" s="134"/>
      <c r="X377" s="134"/>
      <c r="Y377" s="134"/>
      <c r="Z377" s="134"/>
      <c r="AA377" s="134"/>
      <c r="AB377" s="134"/>
      <c r="AC377" s="134"/>
      <c r="AD377" s="134"/>
      <c r="AE377" s="134"/>
      <c r="AF377" s="134"/>
      <c r="AG377" s="216"/>
      <c r="AH377" s="216"/>
      <c r="AI377" s="134"/>
      <c r="AJ377" s="136">
        <f t="shared" si="38"/>
        <v>0</v>
      </c>
      <c r="AK377" s="138">
        <f t="shared" si="39"/>
        <v>0</v>
      </c>
    </row>
    <row r="378" spans="1:37" s="40" customFormat="1" ht="45.75" customHeight="1" x14ac:dyDescent="0.25">
      <c r="A378" s="140"/>
      <c r="B378" s="141"/>
      <c r="C378" s="132"/>
      <c r="D378" s="133"/>
      <c r="E378" s="139"/>
      <c r="F378" s="212"/>
      <c r="G378" s="134"/>
      <c r="H378" s="137"/>
      <c r="I378" s="137"/>
      <c r="J378" s="137"/>
      <c r="K378" s="137"/>
      <c r="L378" s="137"/>
      <c r="M378" s="137"/>
      <c r="N378" s="137"/>
      <c r="O378" s="137"/>
      <c r="P378" s="137"/>
      <c r="Q378" s="137"/>
      <c r="R378" s="135">
        <f t="shared" si="36"/>
        <v>0</v>
      </c>
      <c r="S378" s="135">
        <f t="shared" si="37"/>
        <v>0</v>
      </c>
      <c r="T378" s="137"/>
      <c r="U378" s="153">
        <f t="shared" si="34"/>
        <v>0</v>
      </c>
      <c r="V378" s="136">
        <f t="shared" si="35"/>
        <v>0</v>
      </c>
      <c r="W378" s="134"/>
      <c r="X378" s="134"/>
      <c r="Y378" s="134"/>
      <c r="Z378" s="134"/>
      <c r="AA378" s="134"/>
      <c r="AB378" s="134"/>
      <c r="AC378" s="134"/>
      <c r="AD378" s="134"/>
      <c r="AE378" s="134"/>
      <c r="AF378" s="134"/>
      <c r="AG378" s="216"/>
      <c r="AH378" s="216"/>
      <c r="AI378" s="134"/>
      <c r="AJ378" s="136">
        <f t="shared" si="38"/>
        <v>0</v>
      </c>
      <c r="AK378" s="138">
        <f t="shared" si="39"/>
        <v>0</v>
      </c>
    </row>
    <row r="379" spans="1:37" s="40" customFormat="1" ht="45.75" customHeight="1" x14ac:dyDescent="0.25">
      <c r="A379" s="140"/>
      <c r="B379" s="141"/>
      <c r="C379" s="132"/>
      <c r="D379" s="133"/>
      <c r="E379" s="139"/>
      <c r="F379" s="212"/>
      <c r="G379" s="134"/>
      <c r="H379" s="137"/>
      <c r="I379" s="137"/>
      <c r="J379" s="137"/>
      <c r="K379" s="137"/>
      <c r="L379" s="137"/>
      <c r="M379" s="137"/>
      <c r="N379" s="137"/>
      <c r="O379" s="137"/>
      <c r="P379" s="137"/>
      <c r="Q379" s="137"/>
      <c r="R379" s="135">
        <f t="shared" si="36"/>
        <v>0</v>
      </c>
      <c r="S379" s="135">
        <f t="shared" si="37"/>
        <v>0</v>
      </c>
      <c r="T379" s="137"/>
      <c r="U379" s="153">
        <f t="shared" si="34"/>
        <v>0</v>
      </c>
      <c r="V379" s="136">
        <f t="shared" si="35"/>
        <v>0</v>
      </c>
      <c r="W379" s="134"/>
      <c r="X379" s="134"/>
      <c r="Y379" s="134"/>
      <c r="Z379" s="134"/>
      <c r="AA379" s="134"/>
      <c r="AB379" s="134"/>
      <c r="AC379" s="134"/>
      <c r="AD379" s="134"/>
      <c r="AE379" s="134"/>
      <c r="AF379" s="134"/>
      <c r="AG379" s="216"/>
      <c r="AH379" s="216"/>
      <c r="AI379" s="134"/>
      <c r="AJ379" s="136">
        <f t="shared" si="38"/>
        <v>0</v>
      </c>
      <c r="AK379" s="138">
        <f t="shared" si="39"/>
        <v>0</v>
      </c>
    </row>
    <row r="380" spans="1:37" s="40" customFormat="1" ht="45.75" customHeight="1" x14ac:dyDescent="0.25">
      <c r="A380" s="140"/>
      <c r="B380" s="141"/>
      <c r="C380" s="132"/>
      <c r="D380" s="133"/>
      <c r="E380" s="139"/>
      <c r="F380" s="212"/>
      <c r="G380" s="134"/>
      <c r="H380" s="137"/>
      <c r="I380" s="137"/>
      <c r="J380" s="137"/>
      <c r="K380" s="137"/>
      <c r="L380" s="137"/>
      <c r="M380" s="137"/>
      <c r="N380" s="137"/>
      <c r="O380" s="137"/>
      <c r="P380" s="137"/>
      <c r="Q380" s="137"/>
      <c r="R380" s="135">
        <f t="shared" si="36"/>
        <v>0</v>
      </c>
      <c r="S380" s="135">
        <f t="shared" si="37"/>
        <v>0</v>
      </c>
      <c r="T380" s="137"/>
      <c r="U380" s="153">
        <f t="shared" si="34"/>
        <v>0</v>
      </c>
      <c r="V380" s="136">
        <f t="shared" si="35"/>
        <v>0</v>
      </c>
      <c r="W380" s="134"/>
      <c r="X380" s="134"/>
      <c r="Y380" s="134"/>
      <c r="Z380" s="134"/>
      <c r="AA380" s="134"/>
      <c r="AB380" s="134"/>
      <c r="AC380" s="134"/>
      <c r="AD380" s="134"/>
      <c r="AE380" s="134"/>
      <c r="AF380" s="134"/>
      <c r="AG380" s="216"/>
      <c r="AH380" s="216"/>
      <c r="AI380" s="134"/>
      <c r="AJ380" s="136">
        <f t="shared" si="38"/>
        <v>0</v>
      </c>
      <c r="AK380" s="138">
        <f t="shared" si="39"/>
        <v>0</v>
      </c>
    </row>
    <row r="381" spans="1:37" s="40" customFormat="1" ht="45.75" customHeight="1" x14ac:dyDescent="0.25">
      <c r="A381" s="140"/>
      <c r="B381" s="141"/>
      <c r="C381" s="132"/>
      <c r="D381" s="133"/>
      <c r="E381" s="139"/>
      <c r="F381" s="212"/>
      <c r="G381" s="134"/>
      <c r="H381" s="137"/>
      <c r="I381" s="137"/>
      <c r="J381" s="137"/>
      <c r="K381" s="137"/>
      <c r="L381" s="137"/>
      <c r="M381" s="137"/>
      <c r="N381" s="137"/>
      <c r="O381" s="137"/>
      <c r="P381" s="137"/>
      <c r="Q381" s="137"/>
      <c r="R381" s="135">
        <f t="shared" si="36"/>
        <v>0</v>
      </c>
      <c r="S381" s="135">
        <f t="shared" si="37"/>
        <v>0</v>
      </c>
      <c r="T381" s="137"/>
      <c r="U381" s="153">
        <f t="shared" si="34"/>
        <v>0</v>
      </c>
      <c r="V381" s="136">
        <f t="shared" si="35"/>
        <v>0</v>
      </c>
      <c r="W381" s="134"/>
      <c r="X381" s="134"/>
      <c r="Y381" s="134"/>
      <c r="Z381" s="134"/>
      <c r="AA381" s="134"/>
      <c r="AB381" s="134"/>
      <c r="AC381" s="134"/>
      <c r="AD381" s="134"/>
      <c r="AE381" s="134"/>
      <c r="AF381" s="134"/>
      <c r="AG381" s="216"/>
      <c r="AH381" s="216"/>
      <c r="AI381" s="134"/>
      <c r="AJ381" s="136">
        <f t="shared" si="38"/>
        <v>0</v>
      </c>
      <c r="AK381" s="138">
        <f t="shared" si="39"/>
        <v>0</v>
      </c>
    </row>
    <row r="382" spans="1:37" s="40" customFormat="1" ht="45.75" customHeight="1" x14ac:dyDescent="0.25">
      <c r="A382" s="140"/>
      <c r="B382" s="141"/>
      <c r="C382" s="132"/>
      <c r="D382" s="133"/>
      <c r="E382" s="139"/>
      <c r="F382" s="212"/>
      <c r="G382" s="134"/>
      <c r="H382" s="137"/>
      <c r="I382" s="137"/>
      <c r="J382" s="137"/>
      <c r="K382" s="137"/>
      <c r="L382" s="137"/>
      <c r="M382" s="137"/>
      <c r="N382" s="137"/>
      <c r="O382" s="137"/>
      <c r="P382" s="137"/>
      <c r="Q382" s="137"/>
      <c r="R382" s="135">
        <f t="shared" si="36"/>
        <v>0</v>
      </c>
      <c r="S382" s="135">
        <f t="shared" si="37"/>
        <v>0</v>
      </c>
      <c r="T382" s="137"/>
      <c r="U382" s="153">
        <f t="shared" si="34"/>
        <v>0</v>
      </c>
      <c r="V382" s="136">
        <f t="shared" si="35"/>
        <v>0</v>
      </c>
      <c r="W382" s="134"/>
      <c r="X382" s="134"/>
      <c r="Y382" s="134"/>
      <c r="Z382" s="134"/>
      <c r="AA382" s="134"/>
      <c r="AB382" s="134"/>
      <c r="AC382" s="134"/>
      <c r="AD382" s="134"/>
      <c r="AE382" s="134"/>
      <c r="AF382" s="134"/>
      <c r="AG382" s="216"/>
      <c r="AH382" s="216"/>
      <c r="AI382" s="134"/>
      <c r="AJ382" s="136">
        <f t="shared" si="38"/>
        <v>0</v>
      </c>
      <c r="AK382" s="138">
        <f t="shared" si="39"/>
        <v>0</v>
      </c>
    </row>
    <row r="383" spans="1:37" s="40" customFormat="1" ht="45.75" customHeight="1" x14ac:dyDescent="0.25">
      <c r="A383" s="140"/>
      <c r="B383" s="141"/>
      <c r="C383" s="132"/>
      <c r="D383" s="133"/>
      <c r="E383" s="139"/>
      <c r="F383" s="212"/>
      <c r="G383" s="134"/>
      <c r="H383" s="137"/>
      <c r="I383" s="137"/>
      <c r="J383" s="137"/>
      <c r="K383" s="137"/>
      <c r="L383" s="137"/>
      <c r="M383" s="137"/>
      <c r="N383" s="137"/>
      <c r="O383" s="137"/>
      <c r="P383" s="137"/>
      <c r="Q383" s="137"/>
      <c r="R383" s="135">
        <f t="shared" si="36"/>
        <v>0</v>
      </c>
      <c r="S383" s="135">
        <f t="shared" si="37"/>
        <v>0</v>
      </c>
      <c r="T383" s="137"/>
      <c r="U383" s="153">
        <f t="shared" si="34"/>
        <v>0</v>
      </c>
      <c r="V383" s="136">
        <f t="shared" si="35"/>
        <v>0</v>
      </c>
      <c r="W383" s="134"/>
      <c r="X383" s="134"/>
      <c r="Y383" s="134"/>
      <c r="Z383" s="134"/>
      <c r="AA383" s="134"/>
      <c r="AB383" s="134"/>
      <c r="AC383" s="134"/>
      <c r="AD383" s="134"/>
      <c r="AE383" s="134"/>
      <c r="AF383" s="134"/>
      <c r="AG383" s="216"/>
      <c r="AH383" s="216"/>
      <c r="AI383" s="134"/>
      <c r="AJ383" s="136">
        <f t="shared" si="38"/>
        <v>0</v>
      </c>
      <c r="AK383" s="138">
        <f t="shared" si="39"/>
        <v>0</v>
      </c>
    </row>
    <row r="384" spans="1:37" s="40" customFormat="1" ht="45.75" customHeight="1" x14ac:dyDescent="0.25">
      <c r="A384" s="140"/>
      <c r="B384" s="141"/>
      <c r="C384" s="132"/>
      <c r="D384" s="133"/>
      <c r="E384" s="139"/>
      <c r="F384" s="212"/>
      <c r="G384" s="134"/>
      <c r="H384" s="137"/>
      <c r="I384" s="137"/>
      <c r="J384" s="137"/>
      <c r="K384" s="137"/>
      <c r="L384" s="137"/>
      <c r="M384" s="137"/>
      <c r="N384" s="137"/>
      <c r="O384" s="137"/>
      <c r="P384" s="137"/>
      <c r="Q384" s="137"/>
      <c r="R384" s="135">
        <f t="shared" si="36"/>
        <v>0</v>
      </c>
      <c r="S384" s="135">
        <f t="shared" si="37"/>
        <v>0</v>
      </c>
      <c r="T384" s="137"/>
      <c r="U384" s="153">
        <f t="shared" si="34"/>
        <v>0</v>
      </c>
      <c r="V384" s="136">
        <f t="shared" si="35"/>
        <v>0</v>
      </c>
      <c r="W384" s="134"/>
      <c r="X384" s="134"/>
      <c r="Y384" s="134"/>
      <c r="Z384" s="134"/>
      <c r="AA384" s="134"/>
      <c r="AB384" s="134"/>
      <c r="AC384" s="134"/>
      <c r="AD384" s="134"/>
      <c r="AE384" s="134"/>
      <c r="AF384" s="134"/>
      <c r="AG384" s="216"/>
      <c r="AH384" s="216"/>
      <c r="AI384" s="134"/>
      <c r="AJ384" s="136">
        <f t="shared" si="38"/>
        <v>0</v>
      </c>
      <c r="AK384" s="138">
        <f t="shared" si="39"/>
        <v>0</v>
      </c>
    </row>
    <row r="385" spans="1:37" s="40" customFormat="1" ht="45.75" customHeight="1" x14ac:dyDescent="0.25">
      <c r="A385" s="140"/>
      <c r="B385" s="141"/>
      <c r="C385" s="132"/>
      <c r="D385" s="133"/>
      <c r="E385" s="139"/>
      <c r="F385" s="212"/>
      <c r="G385" s="134"/>
      <c r="H385" s="137"/>
      <c r="I385" s="137"/>
      <c r="J385" s="137"/>
      <c r="K385" s="137"/>
      <c r="L385" s="137"/>
      <c r="M385" s="137"/>
      <c r="N385" s="137"/>
      <c r="O385" s="137"/>
      <c r="P385" s="137"/>
      <c r="Q385" s="137"/>
      <c r="R385" s="135">
        <f t="shared" si="36"/>
        <v>0</v>
      </c>
      <c r="S385" s="135">
        <f t="shared" si="37"/>
        <v>0</v>
      </c>
      <c r="T385" s="137"/>
      <c r="U385" s="153">
        <f t="shared" si="34"/>
        <v>0</v>
      </c>
      <c r="V385" s="136">
        <f t="shared" si="35"/>
        <v>0</v>
      </c>
      <c r="W385" s="134"/>
      <c r="X385" s="134"/>
      <c r="Y385" s="134"/>
      <c r="Z385" s="134"/>
      <c r="AA385" s="134"/>
      <c r="AB385" s="134"/>
      <c r="AC385" s="134"/>
      <c r="AD385" s="134"/>
      <c r="AE385" s="134"/>
      <c r="AF385" s="134"/>
      <c r="AG385" s="216"/>
      <c r="AH385" s="216"/>
      <c r="AI385" s="134"/>
      <c r="AJ385" s="136">
        <f t="shared" si="38"/>
        <v>0</v>
      </c>
      <c r="AK385" s="138">
        <f t="shared" si="39"/>
        <v>0</v>
      </c>
    </row>
    <row r="386" spans="1:37" s="40" customFormat="1" ht="45.75" customHeight="1" x14ac:dyDescent="0.25">
      <c r="A386" s="140"/>
      <c r="B386" s="141"/>
      <c r="C386" s="132"/>
      <c r="D386" s="133"/>
      <c r="E386" s="139"/>
      <c r="F386" s="212"/>
      <c r="G386" s="134"/>
      <c r="H386" s="137"/>
      <c r="I386" s="137"/>
      <c r="J386" s="137"/>
      <c r="K386" s="137"/>
      <c r="L386" s="137"/>
      <c r="M386" s="137"/>
      <c r="N386" s="137"/>
      <c r="O386" s="137"/>
      <c r="P386" s="137"/>
      <c r="Q386" s="137"/>
      <c r="R386" s="135">
        <f t="shared" si="36"/>
        <v>0</v>
      </c>
      <c r="S386" s="135">
        <f t="shared" si="37"/>
        <v>0</v>
      </c>
      <c r="T386" s="137"/>
      <c r="U386" s="153">
        <f t="shared" si="34"/>
        <v>0</v>
      </c>
      <c r="V386" s="136">
        <f t="shared" si="35"/>
        <v>0</v>
      </c>
      <c r="W386" s="134"/>
      <c r="X386" s="134"/>
      <c r="Y386" s="134"/>
      <c r="Z386" s="134"/>
      <c r="AA386" s="134"/>
      <c r="AB386" s="134"/>
      <c r="AC386" s="134"/>
      <c r="AD386" s="134"/>
      <c r="AE386" s="134"/>
      <c r="AF386" s="134"/>
      <c r="AG386" s="216"/>
      <c r="AH386" s="216"/>
      <c r="AI386" s="134"/>
      <c r="AJ386" s="136">
        <f t="shared" si="38"/>
        <v>0</v>
      </c>
      <c r="AK386" s="138">
        <f t="shared" si="39"/>
        <v>0</v>
      </c>
    </row>
    <row r="387" spans="1:37" s="40" customFormat="1" ht="45.75" customHeight="1" x14ac:dyDescent="0.25">
      <c r="A387" s="140"/>
      <c r="B387" s="141"/>
      <c r="C387" s="132"/>
      <c r="D387" s="133"/>
      <c r="E387" s="139"/>
      <c r="F387" s="212"/>
      <c r="G387" s="134"/>
      <c r="H387" s="137"/>
      <c r="I387" s="137"/>
      <c r="J387" s="137"/>
      <c r="K387" s="137"/>
      <c r="L387" s="137"/>
      <c r="M387" s="137"/>
      <c r="N387" s="137"/>
      <c r="O387" s="137"/>
      <c r="P387" s="137"/>
      <c r="Q387" s="137"/>
      <c r="R387" s="135">
        <f t="shared" si="36"/>
        <v>0</v>
      </c>
      <c r="S387" s="135">
        <f t="shared" si="37"/>
        <v>0</v>
      </c>
      <c r="T387" s="137"/>
      <c r="U387" s="153">
        <f t="shared" si="34"/>
        <v>0</v>
      </c>
      <c r="V387" s="136">
        <f t="shared" si="35"/>
        <v>0</v>
      </c>
      <c r="W387" s="134"/>
      <c r="X387" s="134"/>
      <c r="Y387" s="134"/>
      <c r="Z387" s="134"/>
      <c r="AA387" s="134"/>
      <c r="AB387" s="134"/>
      <c r="AC387" s="134"/>
      <c r="AD387" s="134"/>
      <c r="AE387" s="134"/>
      <c r="AF387" s="134"/>
      <c r="AG387" s="216"/>
      <c r="AH387" s="216"/>
      <c r="AI387" s="134"/>
      <c r="AJ387" s="136">
        <f t="shared" si="38"/>
        <v>0</v>
      </c>
      <c r="AK387" s="138">
        <f t="shared" si="39"/>
        <v>0</v>
      </c>
    </row>
    <row r="388" spans="1:37" s="40" customFormat="1" ht="45.75" customHeight="1" x14ac:dyDescent="0.25">
      <c r="A388" s="140"/>
      <c r="B388" s="141"/>
      <c r="C388" s="132"/>
      <c r="D388" s="133"/>
      <c r="E388" s="139"/>
      <c r="F388" s="212"/>
      <c r="G388" s="134"/>
      <c r="H388" s="137"/>
      <c r="I388" s="137"/>
      <c r="J388" s="137"/>
      <c r="K388" s="137"/>
      <c r="L388" s="137"/>
      <c r="M388" s="137"/>
      <c r="N388" s="137"/>
      <c r="O388" s="137"/>
      <c r="P388" s="137"/>
      <c r="Q388" s="137"/>
      <c r="R388" s="135">
        <f t="shared" si="36"/>
        <v>0</v>
      </c>
      <c r="S388" s="135">
        <f t="shared" si="37"/>
        <v>0</v>
      </c>
      <c r="T388" s="137"/>
      <c r="U388" s="153">
        <f t="shared" si="34"/>
        <v>0</v>
      </c>
      <c r="V388" s="136">
        <f t="shared" si="35"/>
        <v>0</v>
      </c>
      <c r="W388" s="134"/>
      <c r="X388" s="134"/>
      <c r="Y388" s="134"/>
      <c r="Z388" s="134"/>
      <c r="AA388" s="134"/>
      <c r="AB388" s="134"/>
      <c r="AC388" s="134"/>
      <c r="AD388" s="134"/>
      <c r="AE388" s="134"/>
      <c r="AF388" s="134"/>
      <c r="AG388" s="216"/>
      <c r="AH388" s="216"/>
      <c r="AI388" s="134"/>
      <c r="AJ388" s="136">
        <f t="shared" si="38"/>
        <v>0</v>
      </c>
      <c r="AK388" s="138">
        <f t="shared" si="39"/>
        <v>0</v>
      </c>
    </row>
    <row r="389" spans="1:37" s="40" customFormat="1" ht="45.75" customHeight="1" x14ac:dyDescent="0.25">
      <c r="A389" s="140"/>
      <c r="B389" s="141"/>
      <c r="C389" s="132"/>
      <c r="D389" s="133"/>
      <c r="E389" s="139"/>
      <c r="F389" s="212"/>
      <c r="G389" s="134"/>
      <c r="H389" s="137"/>
      <c r="I389" s="137"/>
      <c r="J389" s="137"/>
      <c r="K389" s="137"/>
      <c r="L389" s="137"/>
      <c r="M389" s="137"/>
      <c r="N389" s="137"/>
      <c r="O389" s="137"/>
      <c r="P389" s="137"/>
      <c r="Q389" s="137"/>
      <c r="R389" s="135">
        <f t="shared" si="36"/>
        <v>0</v>
      </c>
      <c r="S389" s="135">
        <f t="shared" si="37"/>
        <v>0</v>
      </c>
      <c r="T389" s="137"/>
      <c r="U389" s="153">
        <f t="shared" si="34"/>
        <v>0</v>
      </c>
      <c r="V389" s="136">
        <f t="shared" si="35"/>
        <v>0</v>
      </c>
      <c r="W389" s="134"/>
      <c r="X389" s="134"/>
      <c r="Y389" s="134"/>
      <c r="Z389" s="134"/>
      <c r="AA389" s="134"/>
      <c r="AB389" s="134"/>
      <c r="AC389" s="134"/>
      <c r="AD389" s="134"/>
      <c r="AE389" s="134"/>
      <c r="AF389" s="134"/>
      <c r="AG389" s="216"/>
      <c r="AH389" s="216"/>
      <c r="AI389" s="134"/>
      <c r="AJ389" s="136">
        <f t="shared" si="38"/>
        <v>0</v>
      </c>
      <c r="AK389" s="138">
        <f t="shared" si="39"/>
        <v>0</v>
      </c>
    </row>
    <row r="390" spans="1:37" s="40" customFormat="1" ht="45.75" customHeight="1" x14ac:dyDescent="0.25">
      <c r="A390" s="140"/>
      <c r="B390" s="141"/>
      <c r="C390" s="132"/>
      <c r="D390" s="133"/>
      <c r="E390" s="139"/>
      <c r="F390" s="212"/>
      <c r="G390" s="134"/>
      <c r="H390" s="137"/>
      <c r="I390" s="137"/>
      <c r="J390" s="137"/>
      <c r="K390" s="137"/>
      <c r="L390" s="137"/>
      <c r="M390" s="137"/>
      <c r="N390" s="137"/>
      <c r="O390" s="137"/>
      <c r="P390" s="137"/>
      <c r="Q390" s="137"/>
      <c r="R390" s="135">
        <f t="shared" si="36"/>
        <v>0</v>
      </c>
      <c r="S390" s="135">
        <f t="shared" si="37"/>
        <v>0</v>
      </c>
      <c r="T390" s="137"/>
      <c r="U390" s="153">
        <f t="shared" si="34"/>
        <v>0</v>
      </c>
      <c r="V390" s="136">
        <f t="shared" si="35"/>
        <v>0</v>
      </c>
      <c r="W390" s="134"/>
      <c r="X390" s="134"/>
      <c r="Y390" s="134"/>
      <c r="Z390" s="134"/>
      <c r="AA390" s="134"/>
      <c r="AB390" s="134"/>
      <c r="AC390" s="134"/>
      <c r="AD390" s="134"/>
      <c r="AE390" s="134"/>
      <c r="AF390" s="134"/>
      <c r="AG390" s="216"/>
      <c r="AH390" s="216"/>
      <c r="AI390" s="134"/>
      <c r="AJ390" s="136">
        <f t="shared" si="38"/>
        <v>0</v>
      </c>
      <c r="AK390" s="138">
        <f t="shared" si="39"/>
        <v>0</v>
      </c>
    </row>
    <row r="391" spans="1:37" s="40" customFormat="1" ht="45.75" customHeight="1" x14ac:dyDescent="0.25">
      <c r="A391" s="140"/>
      <c r="B391" s="141"/>
      <c r="C391" s="132"/>
      <c r="D391" s="133"/>
      <c r="E391" s="139"/>
      <c r="F391" s="212"/>
      <c r="G391" s="134"/>
      <c r="H391" s="137"/>
      <c r="I391" s="137"/>
      <c r="J391" s="137"/>
      <c r="K391" s="137"/>
      <c r="L391" s="137"/>
      <c r="M391" s="137"/>
      <c r="N391" s="137"/>
      <c r="O391" s="137"/>
      <c r="P391" s="137"/>
      <c r="Q391" s="137"/>
      <c r="R391" s="135">
        <f t="shared" si="36"/>
        <v>0</v>
      </c>
      <c r="S391" s="135">
        <f t="shared" si="37"/>
        <v>0</v>
      </c>
      <c r="T391" s="137"/>
      <c r="U391" s="153">
        <f t="shared" si="34"/>
        <v>0</v>
      </c>
      <c r="V391" s="136">
        <f t="shared" si="35"/>
        <v>0</v>
      </c>
      <c r="W391" s="134"/>
      <c r="X391" s="134"/>
      <c r="Y391" s="134"/>
      <c r="Z391" s="134"/>
      <c r="AA391" s="134"/>
      <c r="AB391" s="134"/>
      <c r="AC391" s="134"/>
      <c r="AD391" s="134"/>
      <c r="AE391" s="134"/>
      <c r="AF391" s="134"/>
      <c r="AG391" s="216"/>
      <c r="AH391" s="216"/>
      <c r="AI391" s="134"/>
      <c r="AJ391" s="136">
        <f t="shared" si="38"/>
        <v>0</v>
      </c>
      <c r="AK391" s="138">
        <f t="shared" si="39"/>
        <v>0</v>
      </c>
    </row>
    <row r="392" spans="1:37" s="40" customFormat="1" ht="45.75" customHeight="1" x14ac:dyDescent="0.25">
      <c r="A392" s="140"/>
      <c r="B392" s="141"/>
      <c r="C392" s="132"/>
      <c r="D392" s="133"/>
      <c r="E392" s="139"/>
      <c r="F392" s="212"/>
      <c r="G392" s="134"/>
      <c r="H392" s="137"/>
      <c r="I392" s="137"/>
      <c r="J392" s="137"/>
      <c r="K392" s="137"/>
      <c r="L392" s="137"/>
      <c r="M392" s="137"/>
      <c r="N392" s="137"/>
      <c r="O392" s="137"/>
      <c r="P392" s="137"/>
      <c r="Q392" s="137"/>
      <c r="R392" s="135">
        <f t="shared" si="36"/>
        <v>0</v>
      </c>
      <c r="S392" s="135">
        <f t="shared" si="37"/>
        <v>0</v>
      </c>
      <c r="T392" s="137"/>
      <c r="U392" s="153">
        <f t="shared" si="34"/>
        <v>0</v>
      </c>
      <c r="V392" s="136">
        <f t="shared" si="35"/>
        <v>0</v>
      </c>
      <c r="W392" s="134"/>
      <c r="X392" s="134"/>
      <c r="Y392" s="134"/>
      <c r="Z392" s="134"/>
      <c r="AA392" s="134"/>
      <c r="AB392" s="134"/>
      <c r="AC392" s="134"/>
      <c r="AD392" s="134"/>
      <c r="AE392" s="134"/>
      <c r="AF392" s="134"/>
      <c r="AG392" s="216"/>
      <c r="AH392" s="216"/>
      <c r="AI392" s="134"/>
      <c r="AJ392" s="136">
        <f t="shared" si="38"/>
        <v>0</v>
      </c>
      <c r="AK392" s="138">
        <f t="shared" si="39"/>
        <v>0</v>
      </c>
    </row>
    <row r="393" spans="1:37" s="40" customFormat="1" ht="45.75" customHeight="1" x14ac:dyDescent="0.25">
      <c r="A393" s="140"/>
      <c r="B393" s="141"/>
      <c r="C393" s="132"/>
      <c r="D393" s="133"/>
      <c r="E393" s="139"/>
      <c r="F393" s="212"/>
      <c r="G393" s="134"/>
      <c r="H393" s="137"/>
      <c r="I393" s="137"/>
      <c r="J393" s="137"/>
      <c r="K393" s="137"/>
      <c r="L393" s="137"/>
      <c r="M393" s="137"/>
      <c r="N393" s="137"/>
      <c r="O393" s="137"/>
      <c r="P393" s="137"/>
      <c r="Q393" s="137"/>
      <c r="R393" s="135">
        <f t="shared" si="36"/>
        <v>0</v>
      </c>
      <c r="S393" s="135">
        <f t="shared" si="37"/>
        <v>0</v>
      </c>
      <c r="T393" s="137"/>
      <c r="U393" s="153">
        <f t="shared" ref="U393:U456" si="40">R393+T393</f>
        <v>0</v>
      </c>
      <c r="V393" s="136">
        <f t="shared" ref="V393:V456" si="41">S393+T393</f>
        <v>0</v>
      </c>
      <c r="W393" s="134"/>
      <c r="X393" s="134"/>
      <c r="Y393" s="134"/>
      <c r="Z393" s="134"/>
      <c r="AA393" s="134"/>
      <c r="AB393" s="134"/>
      <c r="AC393" s="134"/>
      <c r="AD393" s="134"/>
      <c r="AE393" s="134"/>
      <c r="AF393" s="134"/>
      <c r="AG393" s="216"/>
      <c r="AH393" s="216"/>
      <c r="AI393" s="134"/>
      <c r="AJ393" s="136">
        <f t="shared" si="38"/>
        <v>0</v>
      </c>
      <c r="AK393" s="138">
        <f t="shared" si="39"/>
        <v>0</v>
      </c>
    </row>
    <row r="394" spans="1:37" s="40" customFormat="1" ht="45.75" customHeight="1" x14ac:dyDescent="0.25">
      <c r="A394" s="140"/>
      <c r="B394" s="141"/>
      <c r="C394" s="132"/>
      <c r="D394" s="133"/>
      <c r="E394" s="139"/>
      <c r="F394" s="212"/>
      <c r="G394" s="134"/>
      <c r="H394" s="137"/>
      <c r="I394" s="137"/>
      <c r="J394" s="137"/>
      <c r="K394" s="137"/>
      <c r="L394" s="137"/>
      <c r="M394" s="137"/>
      <c r="N394" s="137"/>
      <c r="O394" s="137"/>
      <c r="P394" s="137"/>
      <c r="Q394" s="137"/>
      <c r="R394" s="135">
        <f t="shared" ref="R394:R457" si="42">H394+SUM(J394:Q394)</f>
        <v>0</v>
      </c>
      <c r="S394" s="135">
        <f t="shared" ref="S394:S457" si="43">SUM(J394:Q394)</f>
        <v>0</v>
      </c>
      <c r="T394" s="137"/>
      <c r="U394" s="153">
        <f t="shared" si="40"/>
        <v>0</v>
      </c>
      <c r="V394" s="136">
        <f t="shared" si="41"/>
        <v>0</v>
      </c>
      <c r="W394" s="134"/>
      <c r="X394" s="134"/>
      <c r="Y394" s="134"/>
      <c r="Z394" s="134"/>
      <c r="AA394" s="134"/>
      <c r="AB394" s="134"/>
      <c r="AC394" s="134"/>
      <c r="AD394" s="134"/>
      <c r="AE394" s="134"/>
      <c r="AF394" s="134"/>
      <c r="AG394" s="216"/>
      <c r="AH394" s="216"/>
      <c r="AI394" s="134"/>
      <c r="AJ394" s="136">
        <f t="shared" si="38"/>
        <v>0</v>
      </c>
      <c r="AK394" s="138">
        <f t="shared" si="39"/>
        <v>0</v>
      </c>
    </row>
    <row r="395" spans="1:37" s="40" customFormat="1" ht="45.75" customHeight="1" x14ac:dyDescent="0.25">
      <c r="A395" s="140"/>
      <c r="B395" s="141"/>
      <c r="C395" s="132"/>
      <c r="D395" s="133"/>
      <c r="E395" s="139"/>
      <c r="F395" s="212"/>
      <c r="G395" s="134"/>
      <c r="H395" s="137"/>
      <c r="I395" s="137"/>
      <c r="J395" s="137"/>
      <c r="K395" s="137"/>
      <c r="L395" s="137"/>
      <c r="M395" s="137"/>
      <c r="N395" s="137"/>
      <c r="O395" s="137"/>
      <c r="P395" s="137"/>
      <c r="Q395" s="137"/>
      <c r="R395" s="135">
        <f t="shared" si="42"/>
        <v>0</v>
      </c>
      <c r="S395" s="135">
        <f t="shared" si="43"/>
        <v>0</v>
      </c>
      <c r="T395" s="137"/>
      <c r="U395" s="153">
        <f t="shared" si="40"/>
        <v>0</v>
      </c>
      <c r="V395" s="136">
        <f t="shared" si="41"/>
        <v>0</v>
      </c>
      <c r="W395" s="134"/>
      <c r="X395" s="134"/>
      <c r="Y395" s="134"/>
      <c r="Z395" s="134"/>
      <c r="AA395" s="134"/>
      <c r="AB395" s="134"/>
      <c r="AC395" s="134"/>
      <c r="AD395" s="134"/>
      <c r="AE395" s="134"/>
      <c r="AF395" s="134"/>
      <c r="AG395" s="216"/>
      <c r="AH395" s="216"/>
      <c r="AI395" s="134"/>
      <c r="AJ395" s="136">
        <f t="shared" si="38"/>
        <v>0</v>
      </c>
      <c r="AK395" s="138">
        <f t="shared" si="39"/>
        <v>0</v>
      </c>
    </row>
    <row r="396" spans="1:37" s="40" customFormat="1" ht="45.75" customHeight="1" x14ac:dyDescent="0.25">
      <c r="A396" s="140"/>
      <c r="B396" s="141"/>
      <c r="C396" s="132"/>
      <c r="D396" s="133"/>
      <c r="E396" s="139"/>
      <c r="F396" s="212"/>
      <c r="G396" s="134"/>
      <c r="H396" s="137"/>
      <c r="I396" s="137"/>
      <c r="J396" s="137"/>
      <c r="K396" s="137"/>
      <c r="L396" s="137"/>
      <c r="M396" s="137"/>
      <c r="N396" s="137"/>
      <c r="O396" s="137"/>
      <c r="P396" s="137"/>
      <c r="Q396" s="137"/>
      <c r="R396" s="135">
        <f t="shared" si="42"/>
        <v>0</v>
      </c>
      <c r="S396" s="135">
        <f t="shared" si="43"/>
        <v>0</v>
      </c>
      <c r="T396" s="137"/>
      <c r="U396" s="153">
        <f t="shared" si="40"/>
        <v>0</v>
      </c>
      <c r="V396" s="136">
        <f t="shared" si="41"/>
        <v>0</v>
      </c>
      <c r="W396" s="134"/>
      <c r="X396" s="134"/>
      <c r="Y396" s="134"/>
      <c r="Z396" s="134"/>
      <c r="AA396" s="134"/>
      <c r="AB396" s="134"/>
      <c r="AC396" s="134"/>
      <c r="AD396" s="134"/>
      <c r="AE396" s="134"/>
      <c r="AF396" s="134"/>
      <c r="AG396" s="216"/>
      <c r="AH396" s="216"/>
      <c r="AI396" s="134"/>
      <c r="AJ396" s="136">
        <f t="shared" si="38"/>
        <v>0</v>
      </c>
      <c r="AK396" s="138">
        <f t="shared" si="39"/>
        <v>0</v>
      </c>
    </row>
    <row r="397" spans="1:37" s="40" customFormat="1" ht="45.75" customHeight="1" x14ac:dyDescent="0.25">
      <c r="A397" s="140"/>
      <c r="B397" s="141"/>
      <c r="C397" s="132"/>
      <c r="D397" s="133"/>
      <c r="E397" s="139"/>
      <c r="F397" s="212"/>
      <c r="G397" s="134"/>
      <c r="H397" s="137"/>
      <c r="I397" s="137"/>
      <c r="J397" s="137"/>
      <c r="K397" s="137"/>
      <c r="L397" s="137"/>
      <c r="M397" s="137"/>
      <c r="N397" s="137"/>
      <c r="O397" s="137"/>
      <c r="P397" s="137"/>
      <c r="Q397" s="137"/>
      <c r="R397" s="135">
        <f t="shared" si="42"/>
        <v>0</v>
      </c>
      <c r="S397" s="135">
        <f t="shared" si="43"/>
        <v>0</v>
      </c>
      <c r="T397" s="137"/>
      <c r="U397" s="153">
        <f t="shared" si="40"/>
        <v>0</v>
      </c>
      <c r="V397" s="136">
        <f t="shared" si="41"/>
        <v>0</v>
      </c>
      <c r="W397" s="134"/>
      <c r="X397" s="134"/>
      <c r="Y397" s="134"/>
      <c r="Z397" s="134"/>
      <c r="AA397" s="134"/>
      <c r="AB397" s="134"/>
      <c r="AC397" s="134"/>
      <c r="AD397" s="134"/>
      <c r="AE397" s="134"/>
      <c r="AF397" s="134"/>
      <c r="AG397" s="216"/>
      <c r="AH397" s="216"/>
      <c r="AI397" s="134"/>
      <c r="AJ397" s="136">
        <f t="shared" si="38"/>
        <v>0</v>
      </c>
      <c r="AK397" s="138">
        <f t="shared" si="39"/>
        <v>0</v>
      </c>
    </row>
    <row r="398" spans="1:37" s="40" customFormat="1" ht="45.75" customHeight="1" x14ac:dyDescent="0.25">
      <c r="A398" s="140"/>
      <c r="B398" s="141"/>
      <c r="C398" s="132"/>
      <c r="D398" s="133"/>
      <c r="E398" s="139"/>
      <c r="F398" s="212"/>
      <c r="G398" s="134"/>
      <c r="H398" s="137"/>
      <c r="I398" s="137"/>
      <c r="J398" s="137"/>
      <c r="K398" s="137"/>
      <c r="L398" s="137"/>
      <c r="M398" s="137"/>
      <c r="N398" s="137"/>
      <c r="O398" s="137"/>
      <c r="P398" s="137"/>
      <c r="Q398" s="137"/>
      <c r="R398" s="135">
        <f t="shared" si="42"/>
        <v>0</v>
      </c>
      <c r="S398" s="135">
        <f t="shared" si="43"/>
        <v>0</v>
      </c>
      <c r="T398" s="137"/>
      <c r="U398" s="153">
        <f t="shared" si="40"/>
        <v>0</v>
      </c>
      <c r="V398" s="136">
        <f t="shared" si="41"/>
        <v>0</v>
      </c>
      <c r="W398" s="134"/>
      <c r="X398" s="134"/>
      <c r="Y398" s="134"/>
      <c r="Z398" s="134"/>
      <c r="AA398" s="134"/>
      <c r="AB398" s="134"/>
      <c r="AC398" s="134"/>
      <c r="AD398" s="134"/>
      <c r="AE398" s="134"/>
      <c r="AF398" s="134"/>
      <c r="AG398" s="216"/>
      <c r="AH398" s="216"/>
      <c r="AI398" s="134"/>
      <c r="AJ398" s="136">
        <f t="shared" si="38"/>
        <v>0</v>
      </c>
      <c r="AK398" s="138">
        <f t="shared" si="39"/>
        <v>0</v>
      </c>
    </row>
    <row r="399" spans="1:37" s="40" customFormat="1" ht="45.75" customHeight="1" x14ac:dyDescent="0.25">
      <c r="A399" s="140"/>
      <c r="B399" s="141"/>
      <c r="C399" s="132"/>
      <c r="D399" s="133"/>
      <c r="E399" s="139"/>
      <c r="F399" s="212"/>
      <c r="G399" s="134"/>
      <c r="H399" s="137"/>
      <c r="I399" s="137"/>
      <c r="J399" s="137"/>
      <c r="K399" s="137"/>
      <c r="L399" s="137"/>
      <c r="M399" s="137"/>
      <c r="N399" s="137"/>
      <c r="O399" s="137"/>
      <c r="P399" s="137"/>
      <c r="Q399" s="137"/>
      <c r="R399" s="135">
        <f t="shared" si="42"/>
        <v>0</v>
      </c>
      <c r="S399" s="135">
        <f t="shared" si="43"/>
        <v>0</v>
      </c>
      <c r="T399" s="137"/>
      <c r="U399" s="153">
        <f t="shared" si="40"/>
        <v>0</v>
      </c>
      <c r="V399" s="136">
        <f t="shared" si="41"/>
        <v>0</v>
      </c>
      <c r="W399" s="134"/>
      <c r="X399" s="134"/>
      <c r="Y399" s="134"/>
      <c r="Z399" s="134"/>
      <c r="AA399" s="134"/>
      <c r="AB399" s="134"/>
      <c r="AC399" s="134"/>
      <c r="AD399" s="134"/>
      <c r="AE399" s="134"/>
      <c r="AF399" s="134"/>
      <c r="AG399" s="216"/>
      <c r="AH399" s="216"/>
      <c r="AI399" s="134"/>
      <c r="AJ399" s="136">
        <f t="shared" si="38"/>
        <v>0</v>
      </c>
      <c r="AK399" s="138">
        <f t="shared" si="39"/>
        <v>0</v>
      </c>
    </row>
    <row r="400" spans="1:37" s="40" customFormat="1" ht="45.75" customHeight="1" x14ac:dyDescent="0.25">
      <c r="A400" s="140"/>
      <c r="B400" s="141"/>
      <c r="C400" s="132"/>
      <c r="D400" s="133"/>
      <c r="E400" s="139"/>
      <c r="F400" s="212"/>
      <c r="G400" s="134"/>
      <c r="H400" s="137"/>
      <c r="I400" s="137"/>
      <c r="J400" s="137"/>
      <c r="K400" s="137"/>
      <c r="L400" s="137"/>
      <c r="M400" s="137"/>
      <c r="N400" s="137"/>
      <c r="O400" s="137"/>
      <c r="P400" s="137"/>
      <c r="Q400" s="137"/>
      <c r="R400" s="135">
        <f t="shared" si="42"/>
        <v>0</v>
      </c>
      <c r="S400" s="135">
        <f t="shared" si="43"/>
        <v>0</v>
      </c>
      <c r="T400" s="137"/>
      <c r="U400" s="153">
        <f t="shared" si="40"/>
        <v>0</v>
      </c>
      <c r="V400" s="136">
        <f t="shared" si="41"/>
        <v>0</v>
      </c>
      <c r="W400" s="134"/>
      <c r="X400" s="134"/>
      <c r="Y400" s="134"/>
      <c r="Z400" s="134"/>
      <c r="AA400" s="134"/>
      <c r="AB400" s="134"/>
      <c r="AC400" s="134"/>
      <c r="AD400" s="134"/>
      <c r="AE400" s="134"/>
      <c r="AF400" s="134"/>
      <c r="AG400" s="216"/>
      <c r="AH400" s="216"/>
      <c r="AI400" s="134"/>
      <c r="AJ400" s="136">
        <f t="shared" si="38"/>
        <v>0</v>
      </c>
      <c r="AK400" s="138">
        <f t="shared" si="39"/>
        <v>0</v>
      </c>
    </row>
    <row r="401" spans="1:37" s="40" customFormat="1" ht="45.75" customHeight="1" x14ac:dyDescent="0.25">
      <c r="A401" s="140"/>
      <c r="B401" s="141"/>
      <c r="C401" s="132"/>
      <c r="D401" s="133"/>
      <c r="E401" s="139"/>
      <c r="F401" s="212"/>
      <c r="G401" s="134"/>
      <c r="H401" s="137"/>
      <c r="I401" s="137"/>
      <c r="J401" s="137"/>
      <c r="K401" s="137"/>
      <c r="L401" s="137"/>
      <c r="M401" s="137"/>
      <c r="N401" s="137"/>
      <c r="O401" s="137"/>
      <c r="P401" s="137"/>
      <c r="Q401" s="137"/>
      <c r="R401" s="135">
        <f t="shared" si="42"/>
        <v>0</v>
      </c>
      <c r="S401" s="135">
        <f t="shared" si="43"/>
        <v>0</v>
      </c>
      <c r="T401" s="137"/>
      <c r="U401" s="153">
        <f t="shared" si="40"/>
        <v>0</v>
      </c>
      <c r="V401" s="136">
        <f t="shared" si="41"/>
        <v>0</v>
      </c>
      <c r="W401" s="134"/>
      <c r="X401" s="134"/>
      <c r="Y401" s="134"/>
      <c r="Z401" s="134"/>
      <c r="AA401" s="134"/>
      <c r="AB401" s="134"/>
      <c r="AC401" s="134"/>
      <c r="AD401" s="134"/>
      <c r="AE401" s="134"/>
      <c r="AF401" s="134"/>
      <c r="AG401" s="216"/>
      <c r="AH401" s="216"/>
      <c r="AI401" s="134"/>
      <c r="AJ401" s="136">
        <f t="shared" si="38"/>
        <v>0</v>
      </c>
      <c r="AK401" s="138">
        <f t="shared" si="39"/>
        <v>0</v>
      </c>
    </row>
    <row r="402" spans="1:37" s="40" customFormat="1" ht="45.75" customHeight="1" x14ac:dyDescent="0.25">
      <c r="A402" s="140"/>
      <c r="B402" s="141"/>
      <c r="C402" s="132"/>
      <c r="D402" s="133"/>
      <c r="E402" s="139"/>
      <c r="F402" s="212"/>
      <c r="G402" s="134"/>
      <c r="H402" s="137"/>
      <c r="I402" s="137"/>
      <c r="J402" s="137"/>
      <c r="K402" s="137"/>
      <c r="L402" s="137"/>
      <c r="M402" s="137"/>
      <c r="N402" s="137"/>
      <c r="O402" s="137"/>
      <c r="P402" s="137"/>
      <c r="Q402" s="137"/>
      <c r="R402" s="135">
        <f t="shared" si="42"/>
        <v>0</v>
      </c>
      <c r="S402" s="135">
        <f t="shared" si="43"/>
        <v>0</v>
      </c>
      <c r="T402" s="137"/>
      <c r="U402" s="153">
        <f t="shared" si="40"/>
        <v>0</v>
      </c>
      <c r="V402" s="136">
        <f t="shared" si="41"/>
        <v>0</v>
      </c>
      <c r="W402" s="134"/>
      <c r="X402" s="134"/>
      <c r="Y402" s="134"/>
      <c r="Z402" s="134"/>
      <c r="AA402" s="134"/>
      <c r="AB402" s="134"/>
      <c r="AC402" s="134"/>
      <c r="AD402" s="134"/>
      <c r="AE402" s="134"/>
      <c r="AF402" s="134"/>
      <c r="AG402" s="216"/>
      <c r="AH402" s="216"/>
      <c r="AI402" s="134"/>
      <c r="AJ402" s="136">
        <f t="shared" si="38"/>
        <v>0</v>
      </c>
      <c r="AK402" s="138">
        <f t="shared" si="39"/>
        <v>0</v>
      </c>
    </row>
    <row r="403" spans="1:37" s="40" customFormat="1" ht="45.75" customHeight="1" x14ac:dyDescent="0.25">
      <c r="A403" s="140"/>
      <c r="B403" s="141"/>
      <c r="C403" s="132"/>
      <c r="D403" s="133"/>
      <c r="E403" s="139"/>
      <c r="F403" s="212"/>
      <c r="G403" s="134"/>
      <c r="H403" s="137"/>
      <c r="I403" s="137"/>
      <c r="J403" s="137"/>
      <c r="K403" s="137"/>
      <c r="L403" s="137"/>
      <c r="M403" s="137"/>
      <c r="N403" s="137"/>
      <c r="O403" s="137"/>
      <c r="P403" s="137"/>
      <c r="Q403" s="137"/>
      <c r="R403" s="135">
        <f t="shared" si="42"/>
        <v>0</v>
      </c>
      <c r="S403" s="135">
        <f t="shared" si="43"/>
        <v>0</v>
      </c>
      <c r="T403" s="137"/>
      <c r="U403" s="153">
        <f t="shared" si="40"/>
        <v>0</v>
      </c>
      <c r="V403" s="136">
        <f t="shared" si="41"/>
        <v>0</v>
      </c>
      <c r="W403" s="134"/>
      <c r="X403" s="134"/>
      <c r="Y403" s="134"/>
      <c r="Z403" s="134"/>
      <c r="AA403" s="134"/>
      <c r="AB403" s="134"/>
      <c r="AC403" s="134"/>
      <c r="AD403" s="134"/>
      <c r="AE403" s="134"/>
      <c r="AF403" s="134"/>
      <c r="AG403" s="216"/>
      <c r="AH403" s="216"/>
      <c r="AI403" s="134"/>
      <c r="AJ403" s="136">
        <f t="shared" si="38"/>
        <v>0</v>
      </c>
      <c r="AK403" s="138">
        <f t="shared" si="39"/>
        <v>0</v>
      </c>
    </row>
    <row r="404" spans="1:37" s="40" customFormat="1" ht="45.75" customHeight="1" x14ac:dyDescent="0.25">
      <c r="A404" s="140"/>
      <c r="B404" s="141"/>
      <c r="C404" s="132"/>
      <c r="D404" s="133"/>
      <c r="E404" s="139"/>
      <c r="F404" s="212"/>
      <c r="G404" s="134"/>
      <c r="H404" s="137"/>
      <c r="I404" s="137"/>
      <c r="J404" s="137"/>
      <c r="K404" s="137"/>
      <c r="L404" s="137"/>
      <c r="M404" s="137"/>
      <c r="N404" s="137"/>
      <c r="O404" s="137"/>
      <c r="P404" s="137"/>
      <c r="Q404" s="137"/>
      <c r="R404" s="135">
        <f t="shared" si="42"/>
        <v>0</v>
      </c>
      <c r="S404" s="135">
        <f t="shared" si="43"/>
        <v>0</v>
      </c>
      <c r="T404" s="137"/>
      <c r="U404" s="153">
        <f t="shared" si="40"/>
        <v>0</v>
      </c>
      <c r="V404" s="136">
        <f t="shared" si="41"/>
        <v>0</v>
      </c>
      <c r="W404" s="134"/>
      <c r="X404" s="134"/>
      <c r="Y404" s="134"/>
      <c r="Z404" s="134"/>
      <c r="AA404" s="134"/>
      <c r="AB404" s="134"/>
      <c r="AC404" s="134"/>
      <c r="AD404" s="134"/>
      <c r="AE404" s="134"/>
      <c r="AF404" s="134"/>
      <c r="AG404" s="216"/>
      <c r="AH404" s="216"/>
      <c r="AI404" s="134"/>
      <c r="AJ404" s="136">
        <f t="shared" si="38"/>
        <v>0</v>
      </c>
      <c r="AK404" s="138">
        <f t="shared" si="39"/>
        <v>0</v>
      </c>
    </row>
    <row r="405" spans="1:37" s="40" customFormat="1" ht="45.75" customHeight="1" x14ac:dyDescent="0.25">
      <c r="A405" s="140"/>
      <c r="B405" s="141"/>
      <c r="C405" s="132"/>
      <c r="D405" s="133"/>
      <c r="E405" s="139"/>
      <c r="F405" s="212"/>
      <c r="G405" s="134"/>
      <c r="H405" s="137"/>
      <c r="I405" s="137"/>
      <c r="J405" s="137"/>
      <c r="K405" s="137"/>
      <c r="L405" s="137"/>
      <c r="M405" s="137"/>
      <c r="N405" s="137"/>
      <c r="O405" s="137"/>
      <c r="P405" s="137"/>
      <c r="Q405" s="137"/>
      <c r="R405" s="135">
        <f t="shared" si="42"/>
        <v>0</v>
      </c>
      <c r="S405" s="135">
        <f t="shared" si="43"/>
        <v>0</v>
      </c>
      <c r="T405" s="137"/>
      <c r="U405" s="153">
        <f t="shared" si="40"/>
        <v>0</v>
      </c>
      <c r="V405" s="136">
        <f t="shared" si="41"/>
        <v>0</v>
      </c>
      <c r="W405" s="134"/>
      <c r="X405" s="134"/>
      <c r="Y405" s="134"/>
      <c r="Z405" s="134"/>
      <c r="AA405" s="134"/>
      <c r="AB405" s="134"/>
      <c r="AC405" s="134"/>
      <c r="AD405" s="134"/>
      <c r="AE405" s="134"/>
      <c r="AF405" s="134"/>
      <c r="AG405" s="216"/>
      <c r="AH405" s="216"/>
      <c r="AI405" s="134"/>
      <c r="AJ405" s="136">
        <f t="shared" si="38"/>
        <v>0</v>
      </c>
      <c r="AK405" s="138">
        <f t="shared" si="39"/>
        <v>0</v>
      </c>
    </row>
    <row r="406" spans="1:37" s="40" customFormat="1" ht="45.75" customHeight="1" x14ac:dyDescent="0.25">
      <c r="A406" s="140"/>
      <c r="B406" s="141"/>
      <c r="C406" s="132"/>
      <c r="D406" s="133"/>
      <c r="E406" s="139"/>
      <c r="F406" s="212"/>
      <c r="G406" s="134"/>
      <c r="H406" s="137"/>
      <c r="I406" s="137"/>
      <c r="J406" s="137"/>
      <c r="K406" s="137"/>
      <c r="L406" s="137"/>
      <c r="M406" s="137"/>
      <c r="N406" s="137"/>
      <c r="O406" s="137"/>
      <c r="P406" s="137"/>
      <c r="Q406" s="137"/>
      <c r="R406" s="135">
        <f t="shared" si="42"/>
        <v>0</v>
      </c>
      <c r="S406" s="135">
        <f t="shared" si="43"/>
        <v>0</v>
      </c>
      <c r="T406" s="137"/>
      <c r="U406" s="153">
        <f t="shared" si="40"/>
        <v>0</v>
      </c>
      <c r="V406" s="136">
        <f t="shared" si="41"/>
        <v>0</v>
      </c>
      <c r="W406" s="134"/>
      <c r="X406" s="134"/>
      <c r="Y406" s="134"/>
      <c r="Z406" s="134"/>
      <c r="AA406" s="134"/>
      <c r="AB406" s="134"/>
      <c r="AC406" s="134"/>
      <c r="AD406" s="134"/>
      <c r="AE406" s="134"/>
      <c r="AF406" s="134"/>
      <c r="AG406" s="216"/>
      <c r="AH406" s="216"/>
      <c r="AI406" s="134"/>
      <c r="AJ406" s="136">
        <f t="shared" si="38"/>
        <v>0</v>
      </c>
      <c r="AK406" s="138">
        <f t="shared" si="39"/>
        <v>0</v>
      </c>
    </row>
    <row r="407" spans="1:37" s="40" customFormat="1" ht="45.75" customHeight="1" x14ac:dyDescent="0.25">
      <c r="A407" s="140"/>
      <c r="B407" s="141"/>
      <c r="C407" s="132"/>
      <c r="D407" s="133"/>
      <c r="E407" s="139"/>
      <c r="F407" s="212"/>
      <c r="G407" s="134"/>
      <c r="H407" s="137"/>
      <c r="I407" s="137"/>
      <c r="J407" s="137"/>
      <c r="K407" s="137"/>
      <c r="L407" s="137"/>
      <c r="M407" s="137"/>
      <c r="N407" s="137"/>
      <c r="O407" s="137"/>
      <c r="P407" s="137"/>
      <c r="Q407" s="137"/>
      <c r="R407" s="135">
        <f t="shared" si="42"/>
        <v>0</v>
      </c>
      <c r="S407" s="135">
        <f t="shared" si="43"/>
        <v>0</v>
      </c>
      <c r="T407" s="137"/>
      <c r="U407" s="153">
        <f t="shared" si="40"/>
        <v>0</v>
      </c>
      <c r="V407" s="136">
        <f t="shared" si="41"/>
        <v>0</v>
      </c>
      <c r="W407" s="134"/>
      <c r="X407" s="134"/>
      <c r="Y407" s="134"/>
      <c r="Z407" s="134"/>
      <c r="AA407" s="134"/>
      <c r="AB407" s="134"/>
      <c r="AC407" s="134"/>
      <c r="AD407" s="134"/>
      <c r="AE407" s="134"/>
      <c r="AF407" s="134"/>
      <c r="AG407" s="216"/>
      <c r="AH407" s="216"/>
      <c r="AI407" s="134"/>
      <c r="AJ407" s="136">
        <f t="shared" si="38"/>
        <v>0</v>
      </c>
      <c r="AK407" s="138">
        <f t="shared" si="39"/>
        <v>0</v>
      </c>
    </row>
    <row r="408" spans="1:37" s="40" customFormat="1" ht="45.75" customHeight="1" x14ac:dyDescent="0.25">
      <c r="A408" s="140"/>
      <c r="B408" s="141"/>
      <c r="C408" s="132"/>
      <c r="D408" s="133"/>
      <c r="E408" s="139"/>
      <c r="F408" s="212"/>
      <c r="G408" s="134"/>
      <c r="H408" s="137"/>
      <c r="I408" s="137"/>
      <c r="J408" s="137"/>
      <c r="K408" s="137"/>
      <c r="L408" s="137"/>
      <c r="M408" s="137"/>
      <c r="N408" s="137"/>
      <c r="O408" s="137"/>
      <c r="P408" s="137"/>
      <c r="Q408" s="137"/>
      <c r="R408" s="135">
        <f t="shared" si="42"/>
        <v>0</v>
      </c>
      <c r="S408" s="135">
        <f t="shared" si="43"/>
        <v>0</v>
      </c>
      <c r="T408" s="137"/>
      <c r="U408" s="153">
        <f t="shared" si="40"/>
        <v>0</v>
      </c>
      <c r="V408" s="136">
        <f t="shared" si="41"/>
        <v>0</v>
      </c>
      <c r="W408" s="134"/>
      <c r="X408" s="134"/>
      <c r="Y408" s="134"/>
      <c r="Z408" s="134"/>
      <c r="AA408" s="134"/>
      <c r="AB408" s="134"/>
      <c r="AC408" s="134"/>
      <c r="AD408" s="134"/>
      <c r="AE408" s="134"/>
      <c r="AF408" s="134"/>
      <c r="AG408" s="216"/>
      <c r="AH408" s="216"/>
      <c r="AI408" s="134"/>
      <c r="AJ408" s="136">
        <f t="shared" ref="AJ408:AJ471" si="44">SUM(W408:AI408)</f>
        <v>0</v>
      </c>
      <c r="AK408" s="138">
        <f t="shared" ref="AK408:AK471" si="45">V408-AJ408</f>
        <v>0</v>
      </c>
    </row>
    <row r="409" spans="1:37" s="40" customFormat="1" ht="45.75" customHeight="1" x14ac:dyDescent="0.25">
      <c r="A409" s="140"/>
      <c r="B409" s="141"/>
      <c r="C409" s="132"/>
      <c r="D409" s="133"/>
      <c r="E409" s="139"/>
      <c r="F409" s="212"/>
      <c r="G409" s="134"/>
      <c r="H409" s="137"/>
      <c r="I409" s="137"/>
      <c r="J409" s="137"/>
      <c r="K409" s="137"/>
      <c r="L409" s="137"/>
      <c r="M409" s="137"/>
      <c r="N409" s="137"/>
      <c r="O409" s="137"/>
      <c r="P409" s="137"/>
      <c r="Q409" s="137"/>
      <c r="R409" s="135">
        <f t="shared" si="42"/>
        <v>0</v>
      </c>
      <c r="S409" s="135">
        <f t="shared" si="43"/>
        <v>0</v>
      </c>
      <c r="T409" s="137"/>
      <c r="U409" s="153">
        <f t="shared" si="40"/>
        <v>0</v>
      </c>
      <c r="V409" s="136">
        <f t="shared" si="41"/>
        <v>0</v>
      </c>
      <c r="W409" s="134"/>
      <c r="X409" s="134"/>
      <c r="Y409" s="134"/>
      <c r="Z409" s="134"/>
      <c r="AA409" s="134"/>
      <c r="AB409" s="134"/>
      <c r="AC409" s="134"/>
      <c r="AD409" s="134"/>
      <c r="AE409" s="134"/>
      <c r="AF409" s="134"/>
      <c r="AG409" s="216"/>
      <c r="AH409" s="216"/>
      <c r="AI409" s="134"/>
      <c r="AJ409" s="136">
        <f t="shared" si="44"/>
        <v>0</v>
      </c>
      <c r="AK409" s="138">
        <f t="shared" si="45"/>
        <v>0</v>
      </c>
    </row>
    <row r="410" spans="1:37" s="40" customFormat="1" ht="45.75" customHeight="1" x14ac:dyDescent="0.25">
      <c r="A410" s="140"/>
      <c r="B410" s="141"/>
      <c r="C410" s="132"/>
      <c r="D410" s="133"/>
      <c r="E410" s="139"/>
      <c r="F410" s="212"/>
      <c r="G410" s="134"/>
      <c r="H410" s="137"/>
      <c r="I410" s="137"/>
      <c r="J410" s="137"/>
      <c r="K410" s="137"/>
      <c r="L410" s="137"/>
      <c r="M410" s="137"/>
      <c r="N410" s="137"/>
      <c r="O410" s="137"/>
      <c r="P410" s="137"/>
      <c r="Q410" s="137"/>
      <c r="R410" s="135">
        <f t="shared" si="42"/>
        <v>0</v>
      </c>
      <c r="S410" s="135">
        <f t="shared" si="43"/>
        <v>0</v>
      </c>
      <c r="T410" s="137"/>
      <c r="U410" s="153">
        <f t="shared" si="40"/>
        <v>0</v>
      </c>
      <c r="V410" s="136">
        <f t="shared" si="41"/>
        <v>0</v>
      </c>
      <c r="W410" s="134"/>
      <c r="X410" s="134"/>
      <c r="Y410" s="134"/>
      <c r="Z410" s="134"/>
      <c r="AA410" s="134"/>
      <c r="AB410" s="134"/>
      <c r="AC410" s="134"/>
      <c r="AD410" s="134"/>
      <c r="AE410" s="134"/>
      <c r="AF410" s="134"/>
      <c r="AG410" s="216"/>
      <c r="AH410" s="216"/>
      <c r="AI410" s="134"/>
      <c r="AJ410" s="136">
        <f t="shared" si="44"/>
        <v>0</v>
      </c>
      <c r="AK410" s="138">
        <f t="shared" si="45"/>
        <v>0</v>
      </c>
    </row>
    <row r="411" spans="1:37" s="40" customFormat="1" ht="45.75" customHeight="1" x14ac:dyDescent="0.25">
      <c r="A411" s="140"/>
      <c r="B411" s="141"/>
      <c r="C411" s="132"/>
      <c r="D411" s="133"/>
      <c r="E411" s="139"/>
      <c r="F411" s="212"/>
      <c r="G411" s="134"/>
      <c r="H411" s="137"/>
      <c r="I411" s="137"/>
      <c r="J411" s="137"/>
      <c r="K411" s="137"/>
      <c r="L411" s="137"/>
      <c r="M411" s="137"/>
      <c r="N411" s="137"/>
      <c r="O411" s="137"/>
      <c r="P411" s="137"/>
      <c r="Q411" s="137"/>
      <c r="R411" s="135">
        <f t="shared" si="42"/>
        <v>0</v>
      </c>
      <c r="S411" s="135">
        <f t="shared" si="43"/>
        <v>0</v>
      </c>
      <c r="T411" s="137"/>
      <c r="U411" s="153">
        <f t="shared" si="40"/>
        <v>0</v>
      </c>
      <c r="V411" s="136">
        <f t="shared" si="41"/>
        <v>0</v>
      </c>
      <c r="W411" s="134"/>
      <c r="X411" s="134"/>
      <c r="Y411" s="134"/>
      <c r="Z411" s="134"/>
      <c r="AA411" s="134"/>
      <c r="AB411" s="134"/>
      <c r="AC411" s="134"/>
      <c r="AD411" s="134"/>
      <c r="AE411" s="134"/>
      <c r="AF411" s="134"/>
      <c r="AG411" s="216"/>
      <c r="AH411" s="216"/>
      <c r="AI411" s="134"/>
      <c r="AJ411" s="136">
        <f t="shared" si="44"/>
        <v>0</v>
      </c>
      <c r="AK411" s="138">
        <f t="shared" si="45"/>
        <v>0</v>
      </c>
    </row>
    <row r="412" spans="1:37" s="40" customFormat="1" ht="45.75" customHeight="1" x14ac:dyDescent="0.25">
      <c r="A412" s="140"/>
      <c r="B412" s="141"/>
      <c r="C412" s="132"/>
      <c r="D412" s="133"/>
      <c r="E412" s="139"/>
      <c r="F412" s="212"/>
      <c r="G412" s="134"/>
      <c r="H412" s="137"/>
      <c r="I412" s="137"/>
      <c r="J412" s="137"/>
      <c r="K412" s="137"/>
      <c r="L412" s="137"/>
      <c r="M412" s="137"/>
      <c r="N412" s="137"/>
      <c r="O412" s="137"/>
      <c r="P412" s="137"/>
      <c r="Q412" s="137"/>
      <c r="R412" s="135">
        <f t="shared" si="42"/>
        <v>0</v>
      </c>
      <c r="S412" s="135">
        <f t="shared" si="43"/>
        <v>0</v>
      </c>
      <c r="T412" s="137"/>
      <c r="U412" s="153">
        <f t="shared" si="40"/>
        <v>0</v>
      </c>
      <c r="V412" s="136">
        <f t="shared" si="41"/>
        <v>0</v>
      </c>
      <c r="W412" s="134"/>
      <c r="X412" s="134"/>
      <c r="Y412" s="134"/>
      <c r="Z412" s="134"/>
      <c r="AA412" s="134"/>
      <c r="AB412" s="134"/>
      <c r="AC412" s="134"/>
      <c r="AD412" s="134"/>
      <c r="AE412" s="134"/>
      <c r="AF412" s="134"/>
      <c r="AG412" s="216"/>
      <c r="AH412" s="216"/>
      <c r="AI412" s="134"/>
      <c r="AJ412" s="136">
        <f t="shared" si="44"/>
        <v>0</v>
      </c>
      <c r="AK412" s="138">
        <f t="shared" si="45"/>
        <v>0</v>
      </c>
    </row>
    <row r="413" spans="1:37" s="40" customFormat="1" ht="45.75" customHeight="1" x14ac:dyDescent="0.25">
      <c r="A413" s="140"/>
      <c r="B413" s="141"/>
      <c r="C413" s="132"/>
      <c r="D413" s="133"/>
      <c r="E413" s="139"/>
      <c r="F413" s="212"/>
      <c r="G413" s="134"/>
      <c r="H413" s="137"/>
      <c r="I413" s="137"/>
      <c r="J413" s="137"/>
      <c r="K413" s="137"/>
      <c r="L413" s="137"/>
      <c r="M413" s="137"/>
      <c r="N413" s="137"/>
      <c r="O413" s="137"/>
      <c r="P413" s="137"/>
      <c r="Q413" s="137"/>
      <c r="R413" s="135">
        <f t="shared" si="42"/>
        <v>0</v>
      </c>
      <c r="S413" s="135">
        <f t="shared" si="43"/>
        <v>0</v>
      </c>
      <c r="T413" s="137"/>
      <c r="U413" s="153">
        <f t="shared" si="40"/>
        <v>0</v>
      </c>
      <c r="V413" s="136">
        <f t="shared" si="41"/>
        <v>0</v>
      </c>
      <c r="W413" s="134"/>
      <c r="X413" s="134"/>
      <c r="Y413" s="134"/>
      <c r="Z413" s="134"/>
      <c r="AA413" s="134"/>
      <c r="AB413" s="134"/>
      <c r="AC413" s="134"/>
      <c r="AD413" s="134"/>
      <c r="AE413" s="134"/>
      <c r="AF413" s="134"/>
      <c r="AG413" s="216"/>
      <c r="AH413" s="216"/>
      <c r="AI413" s="134"/>
      <c r="AJ413" s="136">
        <f t="shared" si="44"/>
        <v>0</v>
      </c>
      <c r="AK413" s="138">
        <f t="shared" si="45"/>
        <v>0</v>
      </c>
    </row>
    <row r="414" spans="1:37" s="40" customFormat="1" ht="45.75" customHeight="1" x14ac:dyDescent="0.25">
      <c r="A414" s="140"/>
      <c r="B414" s="141"/>
      <c r="C414" s="132"/>
      <c r="D414" s="133"/>
      <c r="E414" s="139"/>
      <c r="F414" s="212"/>
      <c r="G414" s="134"/>
      <c r="H414" s="137"/>
      <c r="I414" s="137"/>
      <c r="J414" s="137"/>
      <c r="K414" s="137"/>
      <c r="L414" s="137"/>
      <c r="M414" s="137"/>
      <c r="N414" s="137"/>
      <c r="O414" s="137"/>
      <c r="P414" s="137"/>
      <c r="Q414" s="137"/>
      <c r="R414" s="135">
        <f t="shared" si="42"/>
        <v>0</v>
      </c>
      <c r="S414" s="135">
        <f t="shared" si="43"/>
        <v>0</v>
      </c>
      <c r="T414" s="137"/>
      <c r="U414" s="153">
        <f t="shared" si="40"/>
        <v>0</v>
      </c>
      <c r="V414" s="136">
        <f t="shared" si="41"/>
        <v>0</v>
      </c>
      <c r="W414" s="134"/>
      <c r="X414" s="134"/>
      <c r="Y414" s="134"/>
      <c r="Z414" s="134"/>
      <c r="AA414" s="134"/>
      <c r="AB414" s="134"/>
      <c r="AC414" s="134"/>
      <c r="AD414" s="134"/>
      <c r="AE414" s="134"/>
      <c r="AF414" s="134"/>
      <c r="AG414" s="216"/>
      <c r="AH414" s="216"/>
      <c r="AI414" s="134"/>
      <c r="AJ414" s="136">
        <f t="shared" si="44"/>
        <v>0</v>
      </c>
      <c r="AK414" s="138">
        <f t="shared" si="45"/>
        <v>0</v>
      </c>
    </row>
    <row r="415" spans="1:37" s="40" customFormat="1" ht="45.75" customHeight="1" x14ac:dyDescent="0.25">
      <c r="A415" s="140"/>
      <c r="B415" s="141"/>
      <c r="C415" s="132"/>
      <c r="D415" s="133"/>
      <c r="E415" s="139"/>
      <c r="F415" s="212"/>
      <c r="G415" s="134"/>
      <c r="H415" s="137"/>
      <c r="I415" s="137"/>
      <c r="J415" s="137"/>
      <c r="K415" s="137"/>
      <c r="L415" s="137"/>
      <c r="M415" s="137"/>
      <c r="N415" s="137"/>
      <c r="O415" s="137"/>
      <c r="P415" s="137"/>
      <c r="Q415" s="137"/>
      <c r="R415" s="135">
        <f t="shared" si="42"/>
        <v>0</v>
      </c>
      <c r="S415" s="135">
        <f t="shared" si="43"/>
        <v>0</v>
      </c>
      <c r="T415" s="137"/>
      <c r="U415" s="153">
        <f t="shared" si="40"/>
        <v>0</v>
      </c>
      <c r="V415" s="136">
        <f t="shared" si="41"/>
        <v>0</v>
      </c>
      <c r="W415" s="134"/>
      <c r="X415" s="134"/>
      <c r="Y415" s="134"/>
      <c r="Z415" s="134"/>
      <c r="AA415" s="134"/>
      <c r="AB415" s="134"/>
      <c r="AC415" s="134"/>
      <c r="AD415" s="134"/>
      <c r="AE415" s="134"/>
      <c r="AF415" s="134"/>
      <c r="AG415" s="216"/>
      <c r="AH415" s="216"/>
      <c r="AI415" s="134"/>
      <c r="AJ415" s="136">
        <f t="shared" si="44"/>
        <v>0</v>
      </c>
      <c r="AK415" s="138">
        <f t="shared" si="45"/>
        <v>0</v>
      </c>
    </row>
    <row r="416" spans="1:37" s="40" customFormat="1" ht="45.75" customHeight="1" x14ac:dyDescent="0.25">
      <c r="A416" s="140"/>
      <c r="B416" s="141"/>
      <c r="C416" s="132"/>
      <c r="D416" s="133"/>
      <c r="E416" s="139"/>
      <c r="F416" s="212"/>
      <c r="G416" s="134"/>
      <c r="H416" s="137"/>
      <c r="I416" s="137"/>
      <c r="J416" s="137"/>
      <c r="K416" s="137"/>
      <c r="L416" s="137"/>
      <c r="M416" s="137"/>
      <c r="N416" s="137"/>
      <c r="O416" s="137"/>
      <c r="P416" s="137"/>
      <c r="Q416" s="137"/>
      <c r="R416" s="135">
        <f t="shared" si="42"/>
        <v>0</v>
      </c>
      <c r="S416" s="135">
        <f t="shared" si="43"/>
        <v>0</v>
      </c>
      <c r="T416" s="137"/>
      <c r="U416" s="153">
        <f t="shared" si="40"/>
        <v>0</v>
      </c>
      <c r="V416" s="136">
        <f t="shared" si="41"/>
        <v>0</v>
      </c>
      <c r="W416" s="134"/>
      <c r="X416" s="134"/>
      <c r="Y416" s="134"/>
      <c r="Z416" s="134"/>
      <c r="AA416" s="134"/>
      <c r="AB416" s="134"/>
      <c r="AC416" s="134"/>
      <c r="AD416" s="134"/>
      <c r="AE416" s="134"/>
      <c r="AF416" s="134"/>
      <c r="AG416" s="216"/>
      <c r="AH416" s="216"/>
      <c r="AI416" s="134"/>
      <c r="AJ416" s="136">
        <f t="shared" si="44"/>
        <v>0</v>
      </c>
      <c r="AK416" s="138">
        <f t="shared" si="45"/>
        <v>0</v>
      </c>
    </row>
    <row r="417" spans="1:37" s="40" customFormat="1" ht="45.75" customHeight="1" x14ac:dyDescent="0.25">
      <c r="A417" s="140"/>
      <c r="B417" s="141"/>
      <c r="C417" s="132"/>
      <c r="D417" s="133"/>
      <c r="E417" s="139"/>
      <c r="F417" s="212"/>
      <c r="G417" s="134"/>
      <c r="H417" s="137"/>
      <c r="I417" s="137"/>
      <c r="J417" s="137"/>
      <c r="K417" s="137"/>
      <c r="L417" s="137"/>
      <c r="M417" s="137"/>
      <c r="N417" s="137"/>
      <c r="O417" s="137"/>
      <c r="P417" s="137"/>
      <c r="Q417" s="137"/>
      <c r="R417" s="135">
        <f t="shared" si="42"/>
        <v>0</v>
      </c>
      <c r="S417" s="135">
        <f t="shared" si="43"/>
        <v>0</v>
      </c>
      <c r="T417" s="137"/>
      <c r="U417" s="153">
        <f t="shared" si="40"/>
        <v>0</v>
      </c>
      <c r="V417" s="136">
        <f t="shared" si="41"/>
        <v>0</v>
      </c>
      <c r="W417" s="134"/>
      <c r="X417" s="134"/>
      <c r="Y417" s="134"/>
      <c r="Z417" s="134"/>
      <c r="AA417" s="134"/>
      <c r="AB417" s="134"/>
      <c r="AC417" s="134"/>
      <c r="AD417" s="134"/>
      <c r="AE417" s="134"/>
      <c r="AF417" s="134"/>
      <c r="AG417" s="216"/>
      <c r="AH417" s="216"/>
      <c r="AI417" s="134"/>
      <c r="AJ417" s="136">
        <f t="shared" si="44"/>
        <v>0</v>
      </c>
      <c r="AK417" s="138">
        <f t="shared" si="45"/>
        <v>0</v>
      </c>
    </row>
    <row r="418" spans="1:37" s="40" customFormat="1" ht="45.75" customHeight="1" x14ac:dyDescent="0.25">
      <c r="A418" s="140"/>
      <c r="B418" s="141"/>
      <c r="C418" s="132"/>
      <c r="D418" s="133"/>
      <c r="E418" s="139"/>
      <c r="F418" s="212"/>
      <c r="G418" s="134"/>
      <c r="H418" s="137"/>
      <c r="I418" s="137"/>
      <c r="J418" s="137"/>
      <c r="K418" s="137"/>
      <c r="L418" s="137"/>
      <c r="M418" s="137"/>
      <c r="N418" s="137"/>
      <c r="O418" s="137"/>
      <c r="P418" s="137"/>
      <c r="Q418" s="137"/>
      <c r="R418" s="135">
        <f t="shared" si="42"/>
        <v>0</v>
      </c>
      <c r="S418" s="135">
        <f t="shared" si="43"/>
        <v>0</v>
      </c>
      <c r="T418" s="137"/>
      <c r="U418" s="153">
        <f t="shared" si="40"/>
        <v>0</v>
      </c>
      <c r="V418" s="136">
        <f t="shared" si="41"/>
        <v>0</v>
      </c>
      <c r="W418" s="134"/>
      <c r="X418" s="134"/>
      <c r="Y418" s="134"/>
      <c r="Z418" s="134"/>
      <c r="AA418" s="134"/>
      <c r="AB418" s="134"/>
      <c r="AC418" s="134"/>
      <c r="AD418" s="134"/>
      <c r="AE418" s="134"/>
      <c r="AF418" s="134"/>
      <c r="AG418" s="216"/>
      <c r="AH418" s="216"/>
      <c r="AI418" s="134"/>
      <c r="AJ418" s="136">
        <f t="shared" si="44"/>
        <v>0</v>
      </c>
      <c r="AK418" s="138">
        <f t="shared" si="45"/>
        <v>0</v>
      </c>
    </row>
    <row r="419" spans="1:37" s="40" customFormat="1" ht="45.75" customHeight="1" x14ac:dyDescent="0.25">
      <c r="A419" s="140"/>
      <c r="B419" s="141"/>
      <c r="C419" s="132"/>
      <c r="D419" s="133"/>
      <c r="E419" s="139"/>
      <c r="F419" s="212"/>
      <c r="G419" s="134"/>
      <c r="H419" s="137"/>
      <c r="I419" s="137"/>
      <c r="J419" s="137"/>
      <c r="K419" s="137"/>
      <c r="L419" s="137"/>
      <c r="M419" s="137"/>
      <c r="N419" s="137"/>
      <c r="O419" s="137"/>
      <c r="P419" s="137"/>
      <c r="Q419" s="137"/>
      <c r="R419" s="135">
        <f t="shared" si="42"/>
        <v>0</v>
      </c>
      <c r="S419" s="135">
        <f t="shared" si="43"/>
        <v>0</v>
      </c>
      <c r="T419" s="137"/>
      <c r="U419" s="153">
        <f t="shared" si="40"/>
        <v>0</v>
      </c>
      <c r="V419" s="136">
        <f t="shared" si="41"/>
        <v>0</v>
      </c>
      <c r="W419" s="134"/>
      <c r="X419" s="134"/>
      <c r="Y419" s="134"/>
      <c r="Z419" s="134"/>
      <c r="AA419" s="134"/>
      <c r="AB419" s="134"/>
      <c r="AC419" s="134"/>
      <c r="AD419" s="134"/>
      <c r="AE419" s="134"/>
      <c r="AF419" s="134"/>
      <c r="AG419" s="216"/>
      <c r="AH419" s="216"/>
      <c r="AI419" s="134"/>
      <c r="AJ419" s="136">
        <f t="shared" si="44"/>
        <v>0</v>
      </c>
      <c r="AK419" s="138">
        <f t="shared" si="45"/>
        <v>0</v>
      </c>
    </row>
    <row r="420" spans="1:37" s="40" customFormat="1" ht="45.75" customHeight="1" x14ac:dyDescent="0.25">
      <c r="A420" s="140"/>
      <c r="B420" s="141"/>
      <c r="C420" s="132"/>
      <c r="D420" s="133"/>
      <c r="E420" s="139"/>
      <c r="F420" s="212"/>
      <c r="G420" s="134"/>
      <c r="H420" s="137"/>
      <c r="I420" s="137"/>
      <c r="J420" s="137"/>
      <c r="K420" s="137"/>
      <c r="L420" s="137"/>
      <c r="M420" s="137"/>
      <c r="N420" s="137"/>
      <c r="O420" s="137"/>
      <c r="P420" s="137"/>
      <c r="Q420" s="137"/>
      <c r="R420" s="135">
        <f t="shared" si="42"/>
        <v>0</v>
      </c>
      <c r="S420" s="135">
        <f t="shared" si="43"/>
        <v>0</v>
      </c>
      <c r="T420" s="137"/>
      <c r="U420" s="153">
        <f t="shared" si="40"/>
        <v>0</v>
      </c>
      <c r="V420" s="136">
        <f t="shared" si="41"/>
        <v>0</v>
      </c>
      <c r="W420" s="134"/>
      <c r="X420" s="134"/>
      <c r="Y420" s="134"/>
      <c r="Z420" s="134"/>
      <c r="AA420" s="134"/>
      <c r="AB420" s="134"/>
      <c r="AC420" s="134"/>
      <c r="AD420" s="134"/>
      <c r="AE420" s="134"/>
      <c r="AF420" s="134"/>
      <c r="AG420" s="216"/>
      <c r="AH420" s="216"/>
      <c r="AI420" s="134"/>
      <c r="AJ420" s="136">
        <f t="shared" si="44"/>
        <v>0</v>
      </c>
      <c r="AK420" s="138">
        <f t="shared" si="45"/>
        <v>0</v>
      </c>
    </row>
    <row r="421" spans="1:37" s="40" customFormat="1" ht="45.75" customHeight="1" x14ac:dyDescent="0.25">
      <c r="A421" s="140"/>
      <c r="B421" s="141"/>
      <c r="C421" s="132"/>
      <c r="D421" s="133"/>
      <c r="E421" s="139"/>
      <c r="F421" s="212"/>
      <c r="G421" s="134"/>
      <c r="H421" s="137"/>
      <c r="I421" s="137"/>
      <c r="J421" s="137"/>
      <c r="K421" s="137"/>
      <c r="L421" s="137"/>
      <c r="M421" s="137"/>
      <c r="N421" s="137"/>
      <c r="O421" s="137"/>
      <c r="P421" s="137"/>
      <c r="Q421" s="137"/>
      <c r="R421" s="135">
        <f t="shared" si="42"/>
        <v>0</v>
      </c>
      <c r="S421" s="135">
        <f t="shared" si="43"/>
        <v>0</v>
      </c>
      <c r="T421" s="137"/>
      <c r="U421" s="153">
        <f t="shared" si="40"/>
        <v>0</v>
      </c>
      <c r="V421" s="136">
        <f t="shared" si="41"/>
        <v>0</v>
      </c>
      <c r="W421" s="134"/>
      <c r="X421" s="134"/>
      <c r="Y421" s="134"/>
      <c r="Z421" s="134"/>
      <c r="AA421" s="134"/>
      <c r="AB421" s="134"/>
      <c r="AC421" s="134"/>
      <c r="AD421" s="134"/>
      <c r="AE421" s="134"/>
      <c r="AF421" s="134"/>
      <c r="AG421" s="216"/>
      <c r="AH421" s="216"/>
      <c r="AI421" s="134"/>
      <c r="AJ421" s="136">
        <f t="shared" si="44"/>
        <v>0</v>
      </c>
      <c r="AK421" s="138">
        <f t="shared" si="45"/>
        <v>0</v>
      </c>
    </row>
    <row r="422" spans="1:37" s="40" customFormat="1" ht="45.75" customHeight="1" x14ac:dyDescent="0.25">
      <c r="A422" s="140"/>
      <c r="B422" s="141"/>
      <c r="C422" s="132"/>
      <c r="D422" s="133"/>
      <c r="E422" s="139"/>
      <c r="F422" s="212"/>
      <c r="G422" s="134"/>
      <c r="H422" s="137"/>
      <c r="I422" s="137"/>
      <c r="J422" s="137"/>
      <c r="K422" s="137"/>
      <c r="L422" s="137"/>
      <c r="M422" s="137"/>
      <c r="N422" s="137"/>
      <c r="O422" s="137"/>
      <c r="P422" s="137"/>
      <c r="Q422" s="137"/>
      <c r="R422" s="135">
        <f t="shared" si="42"/>
        <v>0</v>
      </c>
      <c r="S422" s="135">
        <f t="shared" si="43"/>
        <v>0</v>
      </c>
      <c r="T422" s="137"/>
      <c r="U422" s="153">
        <f t="shared" si="40"/>
        <v>0</v>
      </c>
      <c r="V422" s="136">
        <f t="shared" si="41"/>
        <v>0</v>
      </c>
      <c r="W422" s="134"/>
      <c r="X422" s="134"/>
      <c r="Y422" s="134"/>
      <c r="Z422" s="134"/>
      <c r="AA422" s="134"/>
      <c r="AB422" s="134"/>
      <c r="AC422" s="134"/>
      <c r="AD422" s="134"/>
      <c r="AE422" s="134"/>
      <c r="AF422" s="134"/>
      <c r="AG422" s="216"/>
      <c r="AH422" s="216"/>
      <c r="AI422" s="134"/>
      <c r="AJ422" s="136">
        <f t="shared" si="44"/>
        <v>0</v>
      </c>
      <c r="AK422" s="138">
        <f t="shared" si="45"/>
        <v>0</v>
      </c>
    </row>
    <row r="423" spans="1:37" s="40" customFormat="1" ht="45.75" customHeight="1" x14ac:dyDescent="0.25">
      <c r="A423" s="140"/>
      <c r="B423" s="141"/>
      <c r="C423" s="132"/>
      <c r="D423" s="133"/>
      <c r="E423" s="139"/>
      <c r="F423" s="212"/>
      <c r="G423" s="134"/>
      <c r="H423" s="137"/>
      <c r="I423" s="137"/>
      <c r="J423" s="137"/>
      <c r="K423" s="137"/>
      <c r="L423" s="137"/>
      <c r="M423" s="137"/>
      <c r="N423" s="137"/>
      <c r="O423" s="137"/>
      <c r="P423" s="137"/>
      <c r="Q423" s="137"/>
      <c r="R423" s="135">
        <f t="shared" si="42"/>
        <v>0</v>
      </c>
      <c r="S423" s="135">
        <f t="shared" si="43"/>
        <v>0</v>
      </c>
      <c r="T423" s="137"/>
      <c r="U423" s="153">
        <f t="shared" si="40"/>
        <v>0</v>
      </c>
      <c r="V423" s="136">
        <f t="shared" si="41"/>
        <v>0</v>
      </c>
      <c r="W423" s="134"/>
      <c r="X423" s="134"/>
      <c r="Y423" s="134"/>
      <c r="Z423" s="134"/>
      <c r="AA423" s="134"/>
      <c r="AB423" s="134"/>
      <c r="AC423" s="134"/>
      <c r="AD423" s="134"/>
      <c r="AE423" s="134"/>
      <c r="AF423" s="134"/>
      <c r="AG423" s="216"/>
      <c r="AH423" s="216"/>
      <c r="AI423" s="134"/>
      <c r="AJ423" s="136">
        <f t="shared" si="44"/>
        <v>0</v>
      </c>
      <c r="AK423" s="138">
        <f t="shared" si="45"/>
        <v>0</v>
      </c>
    </row>
    <row r="424" spans="1:37" s="40" customFormat="1" ht="45.75" customHeight="1" x14ac:dyDescent="0.25">
      <c r="A424" s="140"/>
      <c r="B424" s="141"/>
      <c r="C424" s="132"/>
      <c r="D424" s="133"/>
      <c r="E424" s="139"/>
      <c r="F424" s="212"/>
      <c r="G424" s="134"/>
      <c r="H424" s="137"/>
      <c r="I424" s="137"/>
      <c r="J424" s="137"/>
      <c r="K424" s="137"/>
      <c r="L424" s="137"/>
      <c r="M424" s="137"/>
      <c r="N424" s="137"/>
      <c r="O424" s="137"/>
      <c r="P424" s="137"/>
      <c r="Q424" s="137"/>
      <c r="R424" s="135">
        <f t="shared" si="42"/>
        <v>0</v>
      </c>
      <c r="S424" s="135">
        <f t="shared" si="43"/>
        <v>0</v>
      </c>
      <c r="T424" s="137"/>
      <c r="U424" s="153">
        <f t="shared" si="40"/>
        <v>0</v>
      </c>
      <c r="V424" s="136">
        <f t="shared" si="41"/>
        <v>0</v>
      </c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216"/>
      <c r="AH424" s="216"/>
      <c r="AI424" s="134"/>
      <c r="AJ424" s="136">
        <f t="shared" si="44"/>
        <v>0</v>
      </c>
      <c r="AK424" s="138">
        <f t="shared" si="45"/>
        <v>0</v>
      </c>
    </row>
    <row r="425" spans="1:37" s="40" customFormat="1" ht="45.75" customHeight="1" x14ac:dyDescent="0.25">
      <c r="A425" s="140"/>
      <c r="B425" s="141"/>
      <c r="C425" s="132"/>
      <c r="D425" s="133"/>
      <c r="E425" s="139"/>
      <c r="F425" s="212"/>
      <c r="G425" s="134"/>
      <c r="H425" s="137"/>
      <c r="I425" s="137"/>
      <c r="J425" s="137"/>
      <c r="K425" s="137"/>
      <c r="L425" s="137"/>
      <c r="M425" s="137"/>
      <c r="N425" s="137"/>
      <c r="O425" s="137"/>
      <c r="P425" s="137"/>
      <c r="Q425" s="137"/>
      <c r="R425" s="135">
        <f t="shared" si="42"/>
        <v>0</v>
      </c>
      <c r="S425" s="135">
        <f t="shared" si="43"/>
        <v>0</v>
      </c>
      <c r="T425" s="137"/>
      <c r="U425" s="153">
        <f t="shared" si="40"/>
        <v>0</v>
      </c>
      <c r="V425" s="136">
        <f t="shared" si="41"/>
        <v>0</v>
      </c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216"/>
      <c r="AH425" s="216"/>
      <c r="AI425" s="134"/>
      <c r="AJ425" s="136">
        <f t="shared" si="44"/>
        <v>0</v>
      </c>
      <c r="AK425" s="138">
        <f t="shared" si="45"/>
        <v>0</v>
      </c>
    </row>
    <row r="426" spans="1:37" s="40" customFormat="1" ht="45.75" customHeight="1" x14ac:dyDescent="0.25">
      <c r="A426" s="140"/>
      <c r="B426" s="141"/>
      <c r="C426" s="132"/>
      <c r="D426" s="133"/>
      <c r="E426" s="139"/>
      <c r="F426" s="212"/>
      <c r="G426" s="134"/>
      <c r="H426" s="137"/>
      <c r="I426" s="137"/>
      <c r="J426" s="137"/>
      <c r="K426" s="137"/>
      <c r="L426" s="137"/>
      <c r="M426" s="137"/>
      <c r="N426" s="137"/>
      <c r="O426" s="137"/>
      <c r="P426" s="137"/>
      <c r="Q426" s="137"/>
      <c r="R426" s="135">
        <f t="shared" si="42"/>
        <v>0</v>
      </c>
      <c r="S426" s="135">
        <f t="shared" si="43"/>
        <v>0</v>
      </c>
      <c r="T426" s="137"/>
      <c r="U426" s="153">
        <f t="shared" si="40"/>
        <v>0</v>
      </c>
      <c r="V426" s="136">
        <f t="shared" si="41"/>
        <v>0</v>
      </c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216"/>
      <c r="AH426" s="216"/>
      <c r="AI426" s="134"/>
      <c r="AJ426" s="136">
        <f t="shared" si="44"/>
        <v>0</v>
      </c>
      <c r="AK426" s="138">
        <f t="shared" si="45"/>
        <v>0</v>
      </c>
    </row>
    <row r="427" spans="1:37" s="40" customFormat="1" ht="45.75" customHeight="1" x14ac:dyDescent="0.25">
      <c r="A427" s="140"/>
      <c r="B427" s="141"/>
      <c r="C427" s="132"/>
      <c r="D427" s="133"/>
      <c r="E427" s="139"/>
      <c r="F427" s="212"/>
      <c r="G427" s="134"/>
      <c r="H427" s="137"/>
      <c r="I427" s="137"/>
      <c r="J427" s="137"/>
      <c r="K427" s="137"/>
      <c r="L427" s="137"/>
      <c r="M427" s="137"/>
      <c r="N427" s="137"/>
      <c r="O427" s="137"/>
      <c r="P427" s="137"/>
      <c r="Q427" s="137"/>
      <c r="R427" s="135">
        <f t="shared" si="42"/>
        <v>0</v>
      </c>
      <c r="S427" s="135">
        <f t="shared" si="43"/>
        <v>0</v>
      </c>
      <c r="T427" s="137"/>
      <c r="U427" s="153">
        <f t="shared" si="40"/>
        <v>0</v>
      </c>
      <c r="V427" s="136">
        <f t="shared" si="41"/>
        <v>0</v>
      </c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216"/>
      <c r="AH427" s="216"/>
      <c r="AI427" s="134"/>
      <c r="AJ427" s="136">
        <f t="shared" si="44"/>
        <v>0</v>
      </c>
      <c r="AK427" s="138">
        <f t="shared" si="45"/>
        <v>0</v>
      </c>
    </row>
    <row r="428" spans="1:37" s="40" customFormat="1" ht="45.75" customHeight="1" x14ac:dyDescent="0.25">
      <c r="A428" s="140"/>
      <c r="B428" s="141"/>
      <c r="C428" s="132"/>
      <c r="D428" s="133"/>
      <c r="E428" s="139"/>
      <c r="F428" s="212"/>
      <c r="G428" s="134"/>
      <c r="H428" s="137"/>
      <c r="I428" s="137"/>
      <c r="J428" s="137"/>
      <c r="K428" s="137"/>
      <c r="L428" s="137"/>
      <c r="M428" s="137"/>
      <c r="N428" s="137"/>
      <c r="O428" s="137"/>
      <c r="P428" s="137"/>
      <c r="Q428" s="137"/>
      <c r="R428" s="135">
        <f t="shared" si="42"/>
        <v>0</v>
      </c>
      <c r="S428" s="135">
        <f t="shared" si="43"/>
        <v>0</v>
      </c>
      <c r="T428" s="137"/>
      <c r="U428" s="153">
        <f t="shared" si="40"/>
        <v>0</v>
      </c>
      <c r="V428" s="136">
        <f t="shared" si="41"/>
        <v>0</v>
      </c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216"/>
      <c r="AH428" s="216"/>
      <c r="AI428" s="134"/>
      <c r="AJ428" s="136">
        <f t="shared" si="44"/>
        <v>0</v>
      </c>
      <c r="AK428" s="138">
        <f t="shared" si="45"/>
        <v>0</v>
      </c>
    </row>
    <row r="429" spans="1:37" s="40" customFormat="1" ht="45.75" customHeight="1" x14ac:dyDescent="0.25">
      <c r="A429" s="140"/>
      <c r="B429" s="141"/>
      <c r="C429" s="132"/>
      <c r="D429" s="133"/>
      <c r="E429" s="139"/>
      <c r="F429" s="212"/>
      <c r="G429" s="134"/>
      <c r="H429" s="137"/>
      <c r="I429" s="137"/>
      <c r="J429" s="137"/>
      <c r="K429" s="137"/>
      <c r="L429" s="137"/>
      <c r="M429" s="137"/>
      <c r="N429" s="137"/>
      <c r="O429" s="137"/>
      <c r="P429" s="137"/>
      <c r="Q429" s="137"/>
      <c r="R429" s="135">
        <f t="shared" si="42"/>
        <v>0</v>
      </c>
      <c r="S429" s="135">
        <f t="shared" si="43"/>
        <v>0</v>
      </c>
      <c r="T429" s="137"/>
      <c r="U429" s="153">
        <f t="shared" si="40"/>
        <v>0</v>
      </c>
      <c r="V429" s="136">
        <f t="shared" si="41"/>
        <v>0</v>
      </c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216"/>
      <c r="AH429" s="216"/>
      <c r="AI429" s="134"/>
      <c r="AJ429" s="136">
        <f t="shared" si="44"/>
        <v>0</v>
      </c>
      <c r="AK429" s="138">
        <f t="shared" si="45"/>
        <v>0</v>
      </c>
    </row>
    <row r="430" spans="1:37" s="40" customFormat="1" ht="45.75" customHeight="1" x14ac:dyDescent="0.25">
      <c r="A430" s="140"/>
      <c r="B430" s="141"/>
      <c r="C430" s="132"/>
      <c r="D430" s="133"/>
      <c r="E430" s="139"/>
      <c r="F430" s="212"/>
      <c r="G430" s="134"/>
      <c r="H430" s="137"/>
      <c r="I430" s="137"/>
      <c r="J430" s="137"/>
      <c r="K430" s="137"/>
      <c r="L430" s="137"/>
      <c r="M430" s="137"/>
      <c r="N430" s="137"/>
      <c r="O430" s="137"/>
      <c r="P430" s="137"/>
      <c r="Q430" s="137"/>
      <c r="R430" s="135">
        <f t="shared" si="42"/>
        <v>0</v>
      </c>
      <c r="S430" s="135">
        <f t="shared" si="43"/>
        <v>0</v>
      </c>
      <c r="T430" s="137"/>
      <c r="U430" s="153">
        <f t="shared" si="40"/>
        <v>0</v>
      </c>
      <c r="V430" s="136">
        <f t="shared" si="41"/>
        <v>0</v>
      </c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216"/>
      <c r="AH430" s="216"/>
      <c r="AI430" s="134"/>
      <c r="AJ430" s="136">
        <f t="shared" si="44"/>
        <v>0</v>
      </c>
      <c r="AK430" s="138">
        <f t="shared" si="45"/>
        <v>0</v>
      </c>
    </row>
    <row r="431" spans="1:37" s="40" customFormat="1" ht="45.75" customHeight="1" x14ac:dyDescent="0.25">
      <c r="A431" s="140"/>
      <c r="B431" s="141"/>
      <c r="C431" s="132"/>
      <c r="D431" s="133"/>
      <c r="E431" s="139"/>
      <c r="F431" s="212"/>
      <c r="G431" s="134"/>
      <c r="H431" s="137"/>
      <c r="I431" s="137"/>
      <c r="J431" s="137"/>
      <c r="K431" s="137"/>
      <c r="L431" s="137"/>
      <c r="M431" s="137"/>
      <c r="N431" s="137"/>
      <c r="O431" s="137"/>
      <c r="P431" s="137"/>
      <c r="Q431" s="137"/>
      <c r="R431" s="135">
        <f t="shared" si="42"/>
        <v>0</v>
      </c>
      <c r="S431" s="135">
        <f t="shared" si="43"/>
        <v>0</v>
      </c>
      <c r="T431" s="137"/>
      <c r="U431" s="153">
        <f t="shared" si="40"/>
        <v>0</v>
      </c>
      <c r="V431" s="136">
        <f t="shared" si="41"/>
        <v>0</v>
      </c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216"/>
      <c r="AH431" s="216"/>
      <c r="AI431" s="134"/>
      <c r="AJ431" s="136">
        <f t="shared" si="44"/>
        <v>0</v>
      </c>
      <c r="AK431" s="138">
        <f t="shared" si="45"/>
        <v>0</v>
      </c>
    </row>
    <row r="432" spans="1:37" s="40" customFormat="1" ht="45.75" customHeight="1" x14ac:dyDescent="0.25">
      <c r="A432" s="140"/>
      <c r="B432" s="141"/>
      <c r="C432" s="132"/>
      <c r="D432" s="133"/>
      <c r="E432" s="139"/>
      <c r="F432" s="212"/>
      <c r="G432" s="134"/>
      <c r="H432" s="137"/>
      <c r="I432" s="137"/>
      <c r="J432" s="137"/>
      <c r="K432" s="137"/>
      <c r="L432" s="137"/>
      <c r="M432" s="137"/>
      <c r="N432" s="137"/>
      <c r="O432" s="137"/>
      <c r="P432" s="137"/>
      <c r="Q432" s="137"/>
      <c r="R432" s="135">
        <f t="shared" si="42"/>
        <v>0</v>
      </c>
      <c r="S432" s="135">
        <f t="shared" si="43"/>
        <v>0</v>
      </c>
      <c r="T432" s="137"/>
      <c r="U432" s="153">
        <f t="shared" si="40"/>
        <v>0</v>
      </c>
      <c r="V432" s="136">
        <f t="shared" si="41"/>
        <v>0</v>
      </c>
      <c r="W432" s="134"/>
      <c r="X432" s="134"/>
      <c r="Y432" s="134"/>
      <c r="Z432" s="134"/>
      <c r="AA432" s="134"/>
      <c r="AB432" s="134"/>
      <c r="AC432" s="134"/>
      <c r="AD432" s="134"/>
      <c r="AE432" s="134"/>
      <c r="AF432" s="134"/>
      <c r="AG432" s="216"/>
      <c r="AH432" s="216"/>
      <c r="AI432" s="134"/>
      <c r="AJ432" s="136">
        <f t="shared" si="44"/>
        <v>0</v>
      </c>
      <c r="AK432" s="138">
        <f t="shared" si="45"/>
        <v>0</v>
      </c>
    </row>
    <row r="433" spans="1:37" s="40" customFormat="1" ht="45.75" customHeight="1" x14ac:dyDescent="0.25">
      <c r="A433" s="140"/>
      <c r="B433" s="141"/>
      <c r="C433" s="132"/>
      <c r="D433" s="133"/>
      <c r="E433" s="139"/>
      <c r="F433" s="212"/>
      <c r="G433" s="134"/>
      <c r="H433" s="137"/>
      <c r="I433" s="137"/>
      <c r="J433" s="137"/>
      <c r="K433" s="137"/>
      <c r="L433" s="137"/>
      <c r="M433" s="137"/>
      <c r="N433" s="137"/>
      <c r="O433" s="137"/>
      <c r="P433" s="137"/>
      <c r="Q433" s="137"/>
      <c r="R433" s="135">
        <f t="shared" si="42"/>
        <v>0</v>
      </c>
      <c r="S433" s="135">
        <f t="shared" si="43"/>
        <v>0</v>
      </c>
      <c r="T433" s="137"/>
      <c r="U433" s="153">
        <f t="shared" si="40"/>
        <v>0</v>
      </c>
      <c r="V433" s="136">
        <f t="shared" si="41"/>
        <v>0</v>
      </c>
      <c r="W433" s="134"/>
      <c r="X433" s="134"/>
      <c r="Y433" s="134"/>
      <c r="Z433" s="134"/>
      <c r="AA433" s="134"/>
      <c r="AB433" s="134"/>
      <c r="AC433" s="134"/>
      <c r="AD433" s="134"/>
      <c r="AE433" s="134"/>
      <c r="AF433" s="134"/>
      <c r="AG433" s="216"/>
      <c r="AH433" s="216"/>
      <c r="AI433" s="134"/>
      <c r="AJ433" s="136">
        <f t="shared" si="44"/>
        <v>0</v>
      </c>
      <c r="AK433" s="138">
        <f t="shared" si="45"/>
        <v>0</v>
      </c>
    </row>
    <row r="434" spans="1:37" s="40" customFormat="1" ht="45.75" customHeight="1" x14ac:dyDescent="0.25">
      <c r="A434" s="140"/>
      <c r="B434" s="141"/>
      <c r="C434" s="132"/>
      <c r="D434" s="133"/>
      <c r="E434" s="139"/>
      <c r="F434" s="212"/>
      <c r="G434" s="134"/>
      <c r="H434" s="137"/>
      <c r="I434" s="137"/>
      <c r="J434" s="137"/>
      <c r="K434" s="137"/>
      <c r="L434" s="137"/>
      <c r="M434" s="137"/>
      <c r="N434" s="137"/>
      <c r="O434" s="137"/>
      <c r="P434" s="137"/>
      <c r="Q434" s="137"/>
      <c r="R434" s="135">
        <f t="shared" si="42"/>
        <v>0</v>
      </c>
      <c r="S434" s="135">
        <f t="shared" si="43"/>
        <v>0</v>
      </c>
      <c r="T434" s="137"/>
      <c r="U434" s="153">
        <f t="shared" si="40"/>
        <v>0</v>
      </c>
      <c r="V434" s="136">
        <f t="shared" si="41"/>
        <v>0</v>
      </c>
      <c r="W434" s="134"/>
      <c r="X434" s="134"/>
      <c r="Y434" s="134"/>
      <c r="Z434" s="134"/>
      <c r="AA434" s="134"/>
      <c r="AB434" s="134"/>
      <c r="AC434" s="134"/>
      <c r="AD434" s="134"/>
      <c r="AE434" s="134"/>
      <c r="AF434" s="134"/>
      <c r="AG434" s="216"/>
      <c r="AH434" s="216"/>
      <c r="AI434" s="134"/>
      <c r="AJ434" s="136">
        <f t="shared" si="44"/>
        <v>0</v>
      </c>
      <c r="AK434" s="138">
        <f t="shared" si="45"/>
        <v>0</v>
      </c>
    </row>
    <row r="435" spans="1:37" s="40" customFormat="1" ht="45.75" customHeight="1" x14ac:dyDescent="0.25">
      <c r="A435" s="140"/>
      <c r="B435" s="141"/>
      <c r="C435" s="132"/>
      <c r="D435" s="133"/>
      <c r="E435" s="139"/>
      <c r="F435" s="212"/>
      <c r="G435" s="134"/>
      <c r="H435" s="137"/>
      <c r="I435" s="137"/>
      <c r="J435" s="137"/>
      <c r="K435" s="137"/>
      <c r="L435" s="137"/>
      <c r="M435" s="137"/>
      <c r="N435" s="137"/>
      <c r="O435" s="137"/>
      <c r="P435" s="137"/>
      <c r="Q435" s="137"/>
      <c r="R435" s="135">
        <f t="shared" si="42"/>
        <v>0</v>
      </c>
      <c r="S435" s="135">
        <f t="shared" si="43"/>
        <v>0</v>
      </c>
      <c r="T435" s="137"/>
      <c r="U435" s="153">
        <f t="shared" si="40"/>
        <v>0</v>
      </c>
      <c r="V435" s="136">
        <f t="shared" si="41"/>
        <v>0</v>
      </c>
      <c r="W435" s="134"/>
      <c r="X435" s="134"/>
      <c r="Y435" s="134"/>
      <c r="Z435" s="134"/>
      <c r="AA435" s="134"/>
      <c r="AB435" s="134"/>
      <c r="AC435" s="134"/>
      <c r="AD435" s="134"/>
      <c r="AE435" s="134"/>
      <c r="AF435" s="134"/>
      <c r="AG435" s="216"/>
      <c r="AH435" s="216"/>
      <c r="AI435" s="134"/>
      <c r="AJ435" s="136">
        <f t="shared" si="44"/>
        <v>0</v>
      </c>
      <c r="AK435" s="138">
        <f t="shared" si="45"/>
        <v>0</v>
      </c>
    </row>
    <row r="436" spans="1:37" s="40" customFormat="1" ht="45.75" customHeight="1" x14ac:dyDescent="0.25">
      <c r="A436" s="140"/>
      <c r="B436" s="141"/>
      <c r="C436" s="132"/>
      <c r="D436" s="133"/>
      <c r="E436" s="139"/>
      <c r="F436" s="212"/>
      <c r="G436" s="134"/>
      <c r="H436" s="137"/>
      <c r="I436" s="137"/>
      <c r="J436" s="137"/>
      <c r="K436" s="137"/>
      <c r="L436" s="137"/>
      <c r="M436" s="137"/>
      <c r="N436" s="137"/>
      <c r="O436" s="137"/>
      <c r="P436" s="137"/>
      <c r="Q436" s="137"/>
      <c r="R436" s="135">
        <f t="shared" si="42"/>
        <v>0</v>
      </c>
      <c r="S436" s="135">
        <f t="shared" si="43"/>
        <v>0</v>
      </c>
      <c r="T436" s="137"/>
      <c r="U436" s="153">
        <f t="shared" si="40"/>
        <v>0</v>
      </c>
      <c r="V436" s="136">
        <f t="shared" si="41"/>
        <v>0</v>
      </c>
      <c r="W436" s="134"/>
      <c r="X436" s="134"/>
      <c r="Y436" s="134"/>
      <c r="Z436" s="134"/>
      <c r="AA436" s="134"/>
      <c r="AB436" s="134"/>
      <c r="AC436" s="134"/>
      <c r="AD436" s="134"/>
      <c r="AE436" s="134"/>
      <c r="AF436" s="134"/>
      <c r="AG436" s="216"/>
      <c r="AH436" s="216"/>
      <c r="AI436" s="134"/>
      <c r="AJ436" s="136">
        <f t="shared" si="44"/>
        <v>0</v>
      </c>
      <c r="AK436" s="138">
        <f t="shared" si="45"/>
        <v>0</v>
      </c>
    </row>
    <row r="437" spans="1:37" s="40" customFormat="1" ht="45.75" customHeight="1" x14ac:dyDescent="0.25">
      <c r="A437" s="140"/>
      <c r="B437" s="141"/>
      <c r="C437" s="132"/>
      <c r="D437" s="133"/>
      <c r="E437" s="139"/>
      <c r="F437" s="212"/>
      <c r="G437" s="134"/>
      <c r="H437" s="137"/>
      <c r="I437" s="137"/>
      <c r="J437" s="137"/>
      <c r="K437" s="137"/>
      <c r="L437" s="137"/>
      <c r="M437" s="137"/>
      <c r="N437" s="137"/>
      <c r="O437" s="137"/>
      <c r="P437" s="137"/>
      <c r="Q437" s="137"/>
      <c r="R437" s="135">
        <f t="shared" si="42"/>
        <v>0</v>
      </c>
      <c r="S437" s="135">
        <f t="shared" si="43"/>
        <v>0</v>
      </c>
      <c r="T437" s="137"/>
      <c r="U437" s="153">
        <f t="shared" si="40"/>
        <v>0</v>
      </c>
      <c r="V437" s="136">
        <f t="shared" si="41"/>
        <v>0</v>
      </c>
      <c r="W437" s="134"/>
      <c r="X437" s="134"/>
      <c r="Y437" s="134"/>
      <c r="Z437" s="134"/>
      <c r="AA437" s="134"/>
      <c r="AB437" s="134"/>
      <c r="AC437" s="134"/>
      <c r="AD437" s="134"/>
      <c r="AE437" s="134"/>
      <c r="AF437" s="134"/>
      <c r="AG437" s="216"/>
      <c r="AH437" s="216"/>
      <c r="AI437" s="134"/>
      <c r="AJ437" s="136">
        <f t="shared" si="44"/>
        <v>0</v>
      </c>
      <c r="AK437" s="138">
        <f t="shared" si="45"/>
        <v>0</v>
      </c>
    </row>
    <row r="438" spans="1:37" s="40" customFormat="1" ht="45.75" customHeight="1" x14ac:dyDescent="0.25">
      <c r="A438" s="140"/>
      <c r="B438" s="141"/>
      <c r="C438" s="132"/>
      <c r="D438" s="133"/>
      <c r="E438" s="139"/>
      <c r="F438" s="212"/>
      <c r="G438" s="134"/>
      <c r="H438" s="137"/>
      <c r="I438" s="137"/>
      <c r="J438" s="137"/>
      <c r="K438" s="137"/>
      <c r="L438" s="137"/>
      <c r="M438" s="137"/>
      <c r="N438" s="137"/>
      <c r="O438" s="137"/>
      <c r="P438" s="137"/>
      <c r="Q438" s="137"/>
      <c r="R438" s="135">
        <f t="shared" si="42"/>
        <v>0</v>
      </c>
      <c r="S438" s="135">
        <f t="shared" si="43"/>
        <v>0</v>
      </c>
      <c r="T438" s="137"/>
      <c r="U438" s="153">
        <f t="shared" si="40"/>
        <v>0</v>
      </c>
      <c r="V438" s="136">
        <f t="shared" si="41"/>
        <v>0</v>
      </c>
      <c r="W438" s="134"/>
      <c r="X438" s="134"/>
      <c r="Y438" s="134"/>
      <c r="Z438" s="134"/>
      <c r="AA438" s="134"/>
      <c r="AB438" s="134"/>
      <c r="AC438" s="134"/>
      <c r="AD438" s="134"/>
      <c r="AE438" s="134"/>
      <c r="AF438" s="134"/>
      <c r="AG438" s="216"/>
      <c r="AH438" s="216"/>
      <c r="AI438" s="134"/>
      <c r="AJ438" s="136">
        <f t="shared" si="44"/>
        <v>0</v>
      </c>
      <c r="AK438" s="138">
        <f t="shared" si="45"/>
        <v>0</v>
      </c>
    </row>
    <row r="439" spans="1:37" s="40" customFormat="1" ht="45.75" customHeight="1" x14ac:dyDescent="0.25">
      <c r="A439" s="140"/>
      <c r="B439" s="141"/>
      <c r="C439" s="132"/>
      <c r="D439" s="133"/>
      <c r="E439" s="139"/>
      <c r="F439" s="212"/>
      <c r="G439" s="134"/>
      <c r="H439" s="137"/>
      <c r="I439" s="137"/>
      <c r="J439" s="137"/>
      <c r="K439" s="137"/>
      <c r="L439" s="137"/>
      <c r="M439" s="137"/>
      <c r="N439" s="137"/>
      <c r="O439" s="137"/>
      <c r="P439" s="137"/>
      <c r="Q439" s="137"/>
      <c r="R439" s="135">
        <f t="shared" si="42"/>
        <v>0</v>
      </c>
      <c r="S439" s="135">
        <f t="shared" si="43"/>
        <v>0</v>
      </c>
      <c r="T439" s="137"/>
      <c r="U439" s="153">
        <f t="shared" si="40"/>
        <v>0</v>
      </c>
      <c r="V439" s="136">
        <f t="shared" si="41"/>
        <v>0</v>
      </c>
      <c r="W439" s="134"/>
      <c r="X439" s="134"/>
      <c r="Y439" s="134"/>
      <c r="Z439" s="134"/>
      <c r="AA439" s="134"/>
      <c r="AB439" s="134"/>
      <c r="AC439" s="134"/>
      <c r="AD439" s="134"/>
      <c r="AE439" s="134"/>
      <c r="AF439" s="134"/>
      <c r="AG439" s="216"/>
      <c r="AH439" s="216"/>
      <c r="AI439" s="134"/>
      <c r="AJ439" s="136">
        <f t="shared" si="44"/>
        <v>0</v>
      </c>
      <c r="AK439" s="138">
        <f t="shared" si="45"/>
        <v>0</v>
      </c>
    </row>
    <row r="440" spans="1:37" s="40" customFormat="1" ht="45.75" customHeight="1" x14ac:dyDescent="0.25">
      <c r="A440" s="140"/>
      <c r="B440" s="141"/>
      <c r="C440" s="132"/>
      <c r="D440" s="133"/>
      <c r="E440" s="139"/>
      <c r="F440" s="212"/>
      <c r="G440" s="134"/>
      <c r="H440" s="137"/>
      <c r="I440" s="137"/>
      <c r="J440" s="137"/>
      <c r="K440" s="137"/>
      <c r="L440" s="137"/>
      <c r="M440" s="137"/>
      <c r="N440" s="137"/>
      <c r="O440" s="137"/>
      <c r="P440" s="137"/>
      <c r="Q440" s="137"/>
      <c r="R440" s="135">
        <f t="shared" si="42"/>
        <v>0</v>
      </c>
      <c r="S440" s="135">
        <f t="shared" si="43"/>
        <v>0</v>
      </c>
      <c r="T440" s="137"/>
      <c r="U440" s="153">
        <f t="shared" si="40"/>
        <v>0</v>
      </c>
      <c r="V440" s="136">
        <f t="shared" si="41"/>
        <v>0</v>
      </c>
      <c r="W440" s="134"/>
      <c r="X440" s="134"/>
      <c r="Y440" s="134"/>
      <c r="Z440" s="134"/>
      <c r="AA440" s="134"/>
      <c r="AB440" s="134"/>
      <c r="AC440" s="134"/>
      <c r="AD440" s="134"/>
      <c r="AE440" s="134"/>
      <c r="AF440" s="134"/>
      <c r="AG440" s="216"/>
      <c r="AH440" s="216"/>
      <c r="AI440" s="134"/>
      <c r="AJ440" s="136">
        <f t="shared" si="44"/>
        <v>0</v>
      </c>
      <c r="AK440" s="138">
        <f t="shared" si="45"/>
        <v>0</v>
      </c>
    </row>
    <row r="441" spans="1:37" s="40" customFormat="1" ht="45.75" customHeight="1" x14ac:dyDescent="0.25">
      <c r="A441" s="140"/>
      <c r="B441" s="141"/>
      <c r="C441" s="132"/>
      <c r="D441" s="133"/>
      <c r="E441" s="139"/>
      <c r="F441" s="212"/>
      <c r="G441" s="134"/>
      <c r="H441" s="137"/>
      <c r="I441" s="137"/>
      <c r="J441" s="137"/>
      <c r="K441" s="137"/>
      <c r="L441" s="137"/>
      <c r="M441" s="137"/>
      <c r="N441" s="137"/>
      <c r="O441" s="137"/>
      <c r="P441" s="137"/>
      <c r="Q441" s="137"/>
      <c r="R441" s="135">
        <f t="shared" si="42"/>
        <v>0</v>
      </c>
      <c r="S441" s="135">
        <f t="shared" si="43"/>
        <v>0</v>
      </c>
      <c r="T441" s="137"/>
      <c r="U441" s="153">
        <f t="shared" si="40"/>
        <v>0</v>
      </c>
      <c r="V441" s="136">
        <f t="shared" si="41"/>
        <v>0</v>
      </c>
      <c r="W441" s="134"/>
      <c r="X441" s="134"/>
      <c r="Y441" s="134"/>
      <c r="Z441" s="134"/>
      <c r="AA441" s="134"/>
      <c r="AB441" s="134"/>
      <c r="AC441" s="134"/>
      <c r="AD441" s="134"/>
      <c r="AE441" s="134"/>
      <c r="AF441" s="134"/>
      <c r="AG441" s="216"/>
      <c r="AH441" s="216"/>
      <c r="AI441" s="134"/>
      <c r="AJ441" s="136">
        <f t="shared" si="44"/>
        <v>0</v>
      </c>
      <c r="AK441" s="138">
        <f t="shared" si="45"/>
        <v>0</v>
      </c>
    </row>
    <row r="442" spans="1:37" s="40" customFormat="1" ht="45.75" customHeight="1" x14ac:dyDescent="0.25">
      <c r="A442" s="140"/>
      <c r="B442" s="141"/>
      <c r="C442" s="132"/>
      <c r="D442" s="133"/>
      <c r="E442" s="139"/>
      <c r="F442" s="212"/>
      <c r="G442" s="134"/>
      <c r="H442" s="137"/>
      <c r="I442" s="137"/>
      <c r="J442" s="137"/>
      <c r="K442" s="137"/>
      <c r="L442" s="137"/>
      <c r="M442" s="137"/>
      <c r="N442" s="137"/>
      <c r="O442" s="137"/>
      <c r="P442" s="137"/>
      <c r="Q442" s="137"/>
      <c r="R442" s="135">
        <f t="shared" si="42"/>
        <v>0</v>
      </c>
      <c r="S442" s="135">
        <f t="shared" si="43"/>
        <v>0</v>
      </c>
      <c r="T442" s="137"/>
      <c r="U442" s="153">
        <f t="shared" si="40"/>
        <v>0</v>
      </c>
      <c r="V442" s="136">
        <f t="shared" si="41"/>
        <v>0</v>
      </c>
      <c r="W442" s="134"/>
      <c r="X442" s="134"/>
      <c r="Y442" s="134"/>
      <c r="Z442" s="134"/>
      <c r="AA442" s="134"/>
      <c r="AB442" s="134"/>
      <c r="AC442" s="134"/>
      <c r="AD442" s="134"/>
      <c r="AE442" s="134"/>
      <c r="AF442" s="134"/>
      <c r="AG442" s="216"/>
      <c r="AH442" s="216"/>
      <c r="AI442" s="134"/>
      <c r="AJ442" s="136">
        <f t="shared" si="44"/>
        <v>0</v>
      </c>
      <c r="AK442" s="138">
        <f t="shared" si="45"/>
        <v>0</v>
      </c>
    </row>
    <row r="443" spans="1:37" s="40" customFormat="1" ht="45.75" customHeight="1" x14ac:dyDescent="0.25">
      <c r="A443" s="140"/>
      <c r="B443" s="141"/>
      <c r="C443" s="132"/>
      <c r="D443" s="133"/>
      <c r="E443" s="139"/>
      <c r="F443" s="212"/>
      <c r="G443" s="134"/>
      <c r="H443" s="137"/>
      <c r="I443" s="137"/>
      <c r="J443" s="137"/>
      <c r="K443" s="137"/>
      <c r="L443" s="137"/>
      <c r="M443" s="137"/>
      <c r="N443" s="137"/>
      <c r="O443" s="137"/>
      <c r="P443" s="137"/>
      <c r="Q443" s="137"/>
      <c r="R443" s="135">
        <f t="shared" si="42"/>
        <v>0</v>
      </c>
      <c r="S443" s="135">
        <f t="shared" si="43"/>
        <v>0</v>
      </c>
      <c r="T443" s="137"/>
      <c r="U443" s="153">
        <f t="shared" si="40"/>
        <v>0</v>
      </c>
      <c r="V443" s="136">
        <f t="shared" si="41"/>
        <v>0</v>
      </c>
      <c r="W443" s="134"/>
      <c r="X443" s="134"/>
      <c r="Y443" s="134"/>
      <c r="Z443" s="134"/>
      <c r="AA443" s="134"/>
      <c r="AB443" s="134"/>
      <c r="AC443" s="134"/>
      <c r="AD443" s="134"/>
      <c r="AE443" s="134"/>
      <c r="AF443" s="134"/>
      <c r="AG443" s="216"/>
      <c r="AH443" s="216"/>
      <c r="AI443" s="134"/>
      <c r="AJ443" s="136">
        <f t="shared" si="44"/>
        <v>0</v>
      </c>
      <c r="AK443" s="138">
        <f t="shared" si="45"/>
        <v>0</v>
      </c>
    </row>
    <row r="444" spans="1:37" s="40" customFormat="1" ht="45.75" customHeight="1" x14ac:dyDescent="0.25">
      <c r="A444" s="140"/>
      <c r="B444" s="141"/>
      <c r="C444" s="132"/>
      <c r="D444" s="133"/>
      <c r="E444" s="139"/>
      <c r="F444" s="212"/>
      <c r="G444" s="134"/>
      <c r="H444" s="137"/>
      <c r="I444" s="137"/>
      <c r="J444" s="137"/>
      <c r="K444" s="137"/>
      <c r="L444" s="137"/>
      <c r="M444" s="137"/>
      <c r="N444" s="137"/>
      <c r="O444" s="137"/>
      <c r="P444" s="137"/>
      <c r="Q444" s="137"/>
      <c r="R444" s="135">
        <f t="shared" si="42"/>
        <v>0</v>
      </c>
      <c r="S444" s="135">
        <f t="shared" si="43"/>
        <v>0</v>
      </c>
      <c r="T444" s="137"/>
      <c r="U444" s="153">
        <f t="shared" si="40"/>
        <v>0</v>
      </c>
      <c r="V444" s="136">
        <f t="shared" si="41"/>
        <v>0</v>
      </c>
      <c r="W444" s="134"/>
      <c r="X444" s="134"/>
      <c r="Y444" s="134"/>
      <c r="Z444" s="134"/>
      <c r="AA444" s="134"/>
      <c r="AB444" s="134"/>
      <c r="AC444" s="134"/>
      <c r="AD444" s="134"/>
      <c r="AE444" s="134"/>
      <c r="AF444" s="134"/>
      <c r="AG444" s="216"/>
      <c r="AH444" s="216"/>
      <c r="AI444" s="134"/>
      <c r="AJ444" s="136">
        <f t="shared" si="44"/>
        <v>0</v>
      </c>
      <c r="AK444" s="138">
        <f t="shared" si="45"/>
        <v>0</v>
      </c>
    </row>
    <row r="445" spans="1:37" s="40" customFormat="1" ht="45.75" customHeight="1" x14ac:dyDescent="0.25">
      <c r="A445" s="140"/>
      <c r="B445" s="141"/>
      <c r="C445" s="132"/>
      <c r="D445" s="133"/>
      <c r="E445" s="139"/>
      <c r="F445" s="212"/>
      <c r="G445" s="134"/>
      <c r="H445" s="137"/>
      <c r="I445" s="137"/>
      <c r="J445" s="137"/>
      <c r="K445" s="137"/>
      <c r="L445" s="137"/>
      <c r="M445" s="137"/>
      <c r="N445" s="137"/>
      <c r="O445" s="137"/>
      <c r="P445" s="137"/>
      <c r="Q445" s="137"/>
      <c r="R445" s="135">
        <f t="shared" si="42"/>
        <v>0</v>
      </c>
      <c r="S445" s="135">
        <f t="shared" si="43"/>
        <v>0</v>
      </c>
      <c r="T445" s="137"/>
      <c r="U445" s="153">
        <f t="shared" si="40"/>
        <v>0</v>
      </c>
      <c r="V445" s="136">
        <f t="shared" si="41"/>
        <v>0</v>
      </c>
      <c r="W445" s="134"/>
      <c r="X445" s="134"/>
      <c r="Y445" s="134"/>
      <c r="Z445" s="134"/>
      <c r="AA445" s="134"/>
      <c r="AB445" s="134"/>
      <c r="AC445" s="134"/>
      <c r="AD445" s="134"/>
      <c r="AE445" s="134"/>
      <c r="AF445" s="134"/>
      <c r="AG445" s="216"/>
      <c r="AH445" s="216"/>
      <c r="AI445" s="134"/>
      <c r="AJ445" s="136">
        <f t="shared" si="44"/>
        <v>0</v>
      </c>
      <c r="AK445" s="138">
        <f t="shared" si="45"/>
        <v>0</v>
      </c>
    </row>
    <row r="446" spans="1:37" s="40" customFormat="1" ht="45.75" customHeight="1" x14ac:dyDescent="0.25">
      <c r="A446" s="140"/>
      <c r="B446" s="141"/>
      <c r="C446" s="132"/>
      <c r="D446" s="133"/>
      <c r="E446" s="139"/>
      <c r="F446" s="212"/>
      <c r="G446" s="134"/>
      <c r="H446" s="137"/>
      <c r="I446" s="137"/>
      <c r="J446" s="137"/>
      <c r="K446" s="137"/>
      <c r="L446" s="137"/>
      <c r="M446" s="137"/>
      <c r="N446" s="137"/>
      <c r="O446" s="137"/>
      <c r="P446" s="137"/>
      <c r="Q446" s="137"/>
      <c r="R446" s="135">
        <f t="shared" si="42"/>
        <v>0</v>
      </c>
      <c r="S446" s="135">
        <f t="shared" si="43"/>
        <v>0</v>
      </c>
      <c r="T446" s="137"/>
      <c r="U446" s="153">
        <f t="shared" si="40"/>
        <v>0</v>
      </c>
      <c r="V446" s="136">
        <f t="shared" si="41"/>
        <v>0</v>
      </c>
      <c r="W446" s="134"/>
      <c r="X446" s="134"/>
      <c r="Y446" s="134"/>
      <c r="Z446" s="134"/>
      <c r="AA446" s="134"/>
      <c r="AB446" s="134"/>
      <c r="AC446" s="134"/>
      <c r="AD446" s="134"/>
      <c r="AE446" s="134"/>
      <c r="AF446" s="134"/>
      <c r="AG446" s="216"/>
      <c r="AH446" s="216"/>
      <c r="AI446" s="134"/>
      <c r="AJ446" s="136">
        <f t="shared" si="44"/>
        <v>0</v>
      </c>
      <c r="AK446" s="138">
        <f t="shared" si="45"/>
        <v>0</v>
      </c>
    </row>
    <row r="447" spans="1:37" s="40" customFormat="1" ht="45.75" customHeight="1" x14ac:dyDescent="0.25">
      <c r="A447" s="140"/>
      <c r="B447" s="141"/>
      <c r="C447" s="132"/>
      <c r="D447" s="133"/>
      <c r="E447" s="139"/>
      <c r="F447" s="212"/>
      <c r="G447" s="134"/>
      <c r="H447" s="137"/>
      <c r="I447" s="137"/>
      <c r="J447" s="137"/>
      <c r="K447" s="137"/>
      <c r="L447" s="137"/>
      <c r="M447" s="137"/>
      <c r="N447" s="137"/>
      <c r="O447" s="137"/>
      <c r="P447" s="137"/>
      <c r="Q447" s="137"/>
      <c r="R447" s="135">
        <f t="shared" si="42"/>
        <v>0</v>
      </c>
      <c r="S447" s="135">
        <f t="shared" si="43"/>
        <v>0</v>
      </c>
      <c r="T447" s="137"/>
      <c r="U447" s="153">
        <f t="shared" si="40"/>
        <v>0</v>
      </c>
      <c r="V447" s="136">
        <f t="shared" si="41"/>
        <v>0</v>
      </c>
      <c r="W447" s="134"/>
      <c r="X447" s="134"/>
      <c r="Y447" s="134"/>
      <c r="Z447" s="134"/>
      <c r="AA447" s="134"/>
      <c r="AB447" s="134"/>
      <c r="AC447" s="134"/>
      <c r="AD447" s="134"/>
      <c r="AE447" s="134"/>
      <c r="AF447" s="134"/>
      <c r="AG447" s="216"/>
      <c r="AH447" s="216"/>
      <c r="AI447" s="134"/>
      <c r="AJ447" s="136">
        <f t="shared" si="44"/>
        <v>0</v>
      </c>
      <c r="AK447" s="138">
        <f t="shared" si="45"/>
        <v>0</v>
      </c>
    </row>
    <row r="448" spans="1:37" s="40" customFormat="1" ht="45.75" customHeight="1" x14ac:dyDescent="0.25">
      <c r="A448" s="140"/>
      <c r="B448" s="141"/>
      <c r="C448" s="132"/>
      <c r="D448" s="133"/>
      <c r="E448" s="139"/>
      <c r="F448" s="212"/>
      <c r="G448" s="134"/>
      <c r="H448" s="137"/>
      <c r="I448" s="137"/>
      <c r="J448" s="137"/>
      <c r="K448" s="137"/>
      <c r="L448" s="137"/>
      <c r="M448" s="137"/>
      <c r="N448" s="137"/>
      <c r="O448" s="137"/>
      <c r="P448" s="137"/>
      <c r="Q448" s="137"/>
      <c r="R448" s="135">
        <f t="shared" si="42"/>
        <v>0</v>
      </c>
      <c r="S448" s="135">
        <f t="shared" si="43"/>
        <v>0</v>
      </c>
      <c r="T448" s="137"/>
      <c r="U448" s="153">
        <f t="shared" si="40"/>
        <v>0</v>
      </c>
      <c r="V448" s="136">
        <f t="shared" si="41"/>
        <v>0</v>
      </c>
      <c r="W448" s="134"/>
      <c r="X448" s="134"/>
      <c r="Y448" s="134"/>
      <c r="Z448" s="134"/>
      <c r="AA448" s="134"/>
      <c r="AB448" s="134"/>
      <c r="AC448" s="134"/>
      <c r="AD448" s="134"/>
      <c r="AE448" s="134"/>
      <c r="AF448" s="134"/>
      <c r="AG448" s="216"/>
      <c r="AH448" s="216"/>
      <c r="AI448" s="134"/>
      <c r="AJ448" s="136">
        <f t="shared" si="44"/>
        <v>0</v>
      </c>
      <c r="AK448" s="138">
        <f t="shared" si="45"/>
        <v>0</v>
      </c>
    </row>
    <row r="449" spans="1:37" s="40" customFormat="1" ht="45.75" customHeight="1" x14ac:dyDescent="0.25">
      <c r="A449" s="140"/>
      <c r="B449" s="141"/>
      <c r="C449" s="132"/>
      <c r="D449" s="133"/>
      <c r="E449" s="139"/>
      <c r="F449" s="212"/>
      <c r="G449" s="134"/>
      <c r="H449" s="137"/>
      <c r="I449" s="137"/>
      <c r="J449" s="137"/>
      <c r="K449" s="137"/>
      <c r="L449" s="137"/>
      <c r="M449" s="137"/>
      <c r="N449" s="137"/>
      <c r="O449" s="137"/>
      <c r="P449" s="137"/>
      <c r="Q449" s="137"/>
      <c r="R449" s="135">
        <f t="shared" si="42"/>
        <v>0</v>
      </c>
      <c r="S449" s="135">
        <f t="shared" si="43"/>
        <v>0</v>
      </c>
      <c r="T449" s="137"/>
      <c r="U449" s="153">
        <f t="shared" si="40"/>
        <v>0</v>
      </c>
      <c r="V449" s="136">
        <f t="shared" si="41"/>
        <v>0</v>
      </c>
      <c r="W449" s="134"/>
      <c r="X449" s="134"/>
      <c r="Y449" s="134"/>
      <c r="Z449" s="134"/>
      <c r="AA449" s="134"/>
      <c r="AB449" s="134"/>
      <c r="AC449" s="134"/>
      <c r="AD449" s="134"/>
      <c r="AE449" s="134"/>
      <c r="AF449" s="134"/>
      <c r="AG449" s="216"/>
      <c r="AH449" s="216"/>
      <c r="AI449" s="134"/>
      <c r="AJ449" s="136">
        <f t="shared" si="44"/>
        <v>0</v>
      </c>
      <c r="AK449" s="138">
        <f t="shared" si="45"/>
        <v>0</v>
      </c>
    </row>
    <row r="450" spans="1:37" s="40" customFormat="1" ht="45.75" customHeight="1" x14ac:dyDescent="0.25">
      <c r="A450" s="140"/>
      <c r="B450" s="141"/>
      <c r="C450" s="132"/>
      <c r="D450" s="133"/>
      <c r="E450" s="139"/>
      <c r="F450" s="212"/>
      <c r="G450" s="134"/>
      <c r="H450" s="137"/>
      <c r="I450" s="137"/>
      <c r="J450" s="137"/>
      <c r="K450" s="137"/>
      <c r="L450" s="137"/>
      <c r="M450" s="137"/>
      <c r="N450" s="137"/>
      <c r="O450" s="137"/>
      <c r="P450" s="137"/>
      <c r="Q450" s="137"/>
      <c r="R450" s="135">
        <f t="shared" si="42"/>
        <v>0</v>
      </c>
      <c r="S450" s="135">
        <f t="shared" si="43"/>
        <v>0</v>
      </c>
      <c r="T450" s="137"/>
      <c r="U450" s="153">
        <f t="shared" si="40"/>
        <v>0</v>
      </c>
      <c r="V450" s="136">
        <f t="shared" si="41"/>
        <v>0</v>
      </c>
      <c r="W450" s="134"/>
      <c r="X450" s="134"/>
      <c r="Y450" s="134"/>
      <c r="Z450" s="134"/>
      <c r="AA450" s="134"/>
      <c r="AB450" s="134"/>
      <c r="AC450" s="134"/>
      <c r="AD450" s="134"/>
      <c r="AE450" s="134"/>
      <c r="AF450" s="134"/>
      <c r="AG450" s="216"/>
      <c r="AH450" s="216"/>
      <c r="AI450" s="134"/>
      <c r="AJ450" s="136">
        <f t="shared" si="44"/>
        <v>0</v>
      </c>
      <c r="AK450" s="138">
        <f t="shared" si="45"/>
        <v>0</v>
      </c>
    </row>
    <row r="451" spans="1:37" s="40" customFormat="1" ht="45.75" customHeight="1" x14ac:dyDescent="0.25">
      <c r="A451" s="140"/>
      <c r="B451" s="141"/>
      <c r="C451" s="132"/>
      <c r="D451" s="133"/>
      <c r="E451" s="139"/>
      <c r="F451" s="212"/>
      <c r="G451" s="134"/>
      <c r="H451" s="137"/>
      <c r="I451" s="137"/>
      <c r="J451" s="137"/>
      <c r="K451" s="137"/>
      <c r="L451" s="137"/>
      <c r="M451" s="137"/>
      <c r="N451" s="137"/>
      <c r="O451" s="137"/>
      <c r="P451" s="137"/>
      <c r="Q451" s="137"/>
      <c r="R451" s="135">
        <f t="shared" si="42"/>
        <v>0</v>
      </c>
      <c r="S451" s="135">
        <f t="shared" si="43"/>
        <v>0</v>
      </c>
      <c r="T451" s="137"/>
      <c r="U451" s="153">
        <f t="shared" si="40"/>
        <v>0</v>
      </c>
      <c r="V451" s="136">
        <f t="shared" si="41"/>
        <v>0</v>
      </c>
      <c r="W451" s="134"/>
      <c r="X451" s="134"/>
      <c r="Y451" s="134"/>
      <c r="Z451" s="134"/>
      <c r="AA451" s="134"/>
      <c r="AB451" s="134"/>
      <c r="AC451" s="134"/>
      <c r="AD451" s="134"/>
      <c r="AE451" s="134"/>
      <c r="AF451" s="134"/>
      <c r="AG451" s="216"/>
      <c r="AH451" s="216"/>
      <c r="AI451" s="134"/>
      <c r="AJ451" s="136">
        <f t="shared" si="44"/>
        <v>0</v>
      </c>
      <c r="AK451" s="138">
        <f t="shared" si="45"/>
        <v>0</v>
      </c>
    </row>
    <row r="452" spans="1:37" s="40" customFormat="1" ht="45.75" customHeight="1" x14ac:dyDescent="0.25">
      <c r="A452" s="140"/>
      <c r="B452" s="141"/>
      <c r="C452" s="132"/>
      <c r="D452" s="133"/>
      <c r="E452" s="139"/>
      <c r="F452" s="212"/>
      <c r="G452" s="134"/>
      <c r="H452" s="137"/>
      <c r="I452" s="137"/>
      <c r="J452" s="137"/>
      <c r="K452" s="137"/>
      <c r="L452" s="137"/>
      <c r="M452" s="137"/>
      <c r="N452" s="137"/>
      <c r="O452" s="137"/>
      <c r="P452" s="137"/>
      <c r="Q452" s="137"/>
      <c r="R452" s="135">
        <f t="shared" si="42"/>
        <v>0</v>
      </c>
      <c r="S452" s="135">
        <f t="shared" si="43"/>
        <v>0</v>
      </c>
      <c r="T452" s="137"/>
      <c r="U452" s="153">
        <f t="shared" si="40"/>
        <v>0</v>
      </c>
      <c r="V452" s="136">
        <f t="shared" si="41"/>
        <v>0</v>
      </c>
      <c r="W452" s="134"/>
      <c r="X452" s="134"/>
      <c r="Y452" s="134"/>
      <c r="Z452" s="134"/>
      <c r="AA452" s="134"/>
      <c r="AB452" s="134"/>
      <c r="AC452" s="134"/>
      <c r="AD452" s="134"/>
      <c r="AE452" s="134"/>
      <c r="AF452" s="134"/>
      <c r="AG452" s="216"/>
      <c r="AH452" s="216"/>
      <c r="AI452" s="134"/>
      <c r="AJ452" s="136">
        <f t="shared" si="44"/>
        <v>0</v>
      </c>
      <c r="AK452" s="138">
        <f t="shared" si="45"/>
        <v>0</v>
      </c>
    </row>
    <row r="453" spans="1:37" s="40" customFormat="1" ht="45.75" customHeight="1" x14ac:dyDescent="0.25">
      <c r="A453" s="140"/>
      <c r="B453" s="141"/>
      <c r="C453" s="132"/>
      <c r="D453" s="133"/>
      <c r="E453" s="139"/>
      <c r="F453" s="212"/>
      <c r="G453" s="134"/>
      <c r="H453" s="137"/>
      <c r="I453" s="137"/>
      <c r="J453" s="137"/>
      <c r="K453" s="137"/>
      <c r="L453" s="137"/>
      <c r="M453" s="137"/>
      <c r="N453" s="137"/>
      <c r="O453" s="137"/>
      <c r="P453" s="137"/>
      <c r="Q453" s="137"/>
      <c r="R453" s="135">
        <f t="shared" si="42"/>
        <v>0</v>
      </c>
      <c r="S453" s="135">
        <f t="shared" si="43"/>
        <v>0</v>
      </c>
      <c r="T453" s="137"/>
      <c r="U453" s="153">
        <f t="shared" si="40"/>
        <v>0</v>
      </c>
      <c r="V453" s="136">
        <f t="shared" si="41"/>
        <v>0</v>
      </c>
      <c r="W453" s="134"/>
      <c r="X453" s="134"/>
      <c r="Y453" s="134"/>
      <c r="Z453" s="134"/>
      <c r="AA453" s="134"/>
      <c r="AB453" s="134"/>
      <c r="AC453" s="134"/>
      <c r="AD453" s="134"/>
      <c r="AE453" s="134"/>
      <c r="AF453" s="134"/>
      <c r="AG453" s="216"/>
      <c r="AH453" s="216"/>
      <c r="AI453" s="134"/>
      <c r="AJ453" s="136">
        <f t="shared" si="44"/>
        <v>0</v>
      </c>
      <c r="AK453" s="138">
        <f t="shared" si="45"/>
        <v>0</v>
      </c>
    </row>
    <row r="454" spans="1:37" s="40" customFormat="1" ht="45.75" customHeight="1" x14ac:dyDescent="0.25">
      <c r="A454" s="140"/>
      <c r="B454" s="141"/>
      <c r="C454" s="132"/>
      <c r="D454" s="133"/>
      <c r="E454" s="139"/>
      <c r="F454" s="212"/>
      <c r="G454" s="134"/>
      <c r="H454" s="137"/>
      <c r="I454" s="137"/>
      <c r="J454" s="137"/>
      <c r="K454" s="137"/>
      <c r="L454" s="137"/>
      <c r="M454" s="137"/>
      <c r="N454" s="137"/>
      <c r="O454" s="137"/>
      <c r="P454" s="137"/>
      <c r="Q454" s="137"/>
      <c r="R454" s="135">
        <f t="shared" si="42"/>
        <v>0</v>
      </c>
      <c r="S454" s="135">
        <f t="shared" si="43"/>
        <v>0</v>
      </c>
      <c r="T454" s="137"/>
      <c r="U454" s="153">
        <f t="shared" si="40"/>
        <v>0</v>
      </c>
      <c r="V454" s="136">
        <f t="shared" si="41"/>
        <v>0</v>
      </c>
      <c r="W454" s="134"/>
      <c r="X454" s="134"/>
      <c r="Y454" s="134"/>
      <c r="Z454" s="134"/>
      <c r="AA454" s="134"/>
      <c r="AB454" s="134"/>
      <c r="AC454" s="134"/>
      <c r="AD454" s="134"/>
      <c r="AE454" s="134"/>
      <c r="AF454" s="134"/>
      <c r="AG454" s="216"/>
      <c r="AH454" s="216"/>
      <c r="AI454" s="134"/>
      <c r="AJ454" s="136">
        <f t="shared" si="44"/>
        <v>0</v>
      </c>
      <c r="AK454" s="138">
        <f t="shared" si="45"/>
        <v>0</v>
      </c>
    </row>
    <row r="455" spans="1:37" s="40" customFormat="1" ht="45.75" customHeight="1" x14ac:dyDescent="0.25">
      <c r="A455" s="140"/>
      <c r="B455" s="141"/>
      <c r="C455" s="132"/>
      <c r="D455" s="133"/>
      <c r="E455" s="139"/>
      <c r="F455" s="212"/>
      <c r="G455" s="134"/>
      <c r="H455" s="137"/>
      <c r="I455" s="137"/>
      <c r="J455" s="137"/>
      <c r="K455" s="137"/>
      <c r="L455" s="137"/>
      <c r="M455" s="137"/>
      <c r="N455" s="137"/>
      <c r="O455" s="137"/>
      <c r="P455" s="137"/>
      <c r="Q455" s="137"/>
      <c r="R455" s="135">
        <f t="shared" si="42"/>
        <v>0</v>
      </c>
      <c r="S455" s="135">
        <f t="shared" si="43"/>
        <v>0</v>
      </c>
      <c r="T455" s="137"/>
      <c r="U455" s="153">
        <f t="shared" si="40"/>
        <v>0</v>
      </c>
      <c r="V455" s="136">
        <f t="shared" si="41"/>
        <v>0</v>
      </c>
      <c r="W455" s="134"/>
      <c r="X455" s="134"/>
      <c r="Y455" s="134"/>
      <c r="Z455" s="134"/>
      <c r="AA455" s="134"/>
      <c r="AB455" s="134"/>
      <c r="AC455" s="134"/>
      <c r="AD455" s="134"/>
      <c r="AE455" s="134"/>
      <c r="AF455" s="134"/>
      <c r="AG455" s="216"/>
      <c r="AH455" s="216"/>
      <c r="AI455" s="134"/>
      <c r="AJ455" s="136">
        <f t="shared" si="44"/>
        <v>0</v>
      </c>
      <c r="AK455" s="138">
        <f t="shared" si="45"/>
        <v>0</v>
      </c>
    </row>
    <row r="456" spans="1:37" s="40" customFormat="1" ht="45.75" customHeight="1" x14ac:dyDescent="0.25">
      <c r="A456" s="140"/>
      <c r="B456" s="141"/>
      <c r="C456" s="132"/>
      <c r="D456" s="133"/>
      <c r="E456" s="139"/>
      <c r="F456" s="212"/>
      <c r="G456" s="134"/>
      <c r="H456" s="137"/>
      <c r="I456" s="137"/>
      <c r="J456" s="137"/>
      <c r="K456" s="137"/>
      <c r="L456" s="137"/>
      <c r="M456" s="137"/>
      <c r="N456" s="137"/>
      <c r="O456" s="137"/>
      <c r="P456" s="137"/>
      <c r="Q456" s="137"/>
      <c r="R456" s="135">
        <f t="shared" si="42"/>
        <v>0</v>
      </c>
      <c r="S456" s="135">
        <f t="shared" si="43"/>
        <v>0</v>
      </c>
      <c r="T456" s="137"/>
      <c r="U456" s="153">
        <f t="shared" si="40"/>
        <v>0</v>
      </c>
      <c r="V456" s="136">
        <f t="shared" si="41"/>
        <v>0</v>
      </c>
      <c r="W456" s="134"/>
      <c r="X456" s="134"/>
      <c r="Y456" s="134"/>
      <c r="Z456" s="134"/>
      <c r="AA456" s="134"/>
      <c r="AB456" s="134"/>
      <c r="AC456" s="134"/>
      <c r="AD456" s="134"/>
      <c r="AE456" s="134"/>
      <c r="AF456" s="134"/>
      <c r="AG456" s="216"/>
      <c r="AH456" s="216"/>
      <c r="AI456" s="134"/>
      <c r="AJ456" s="136">
        <f t="shared" si="44"/>
        <v>0</v>
      </c>
      <c r="AK456" s="138">
        <f t="shared" si="45"/>
        <v>0</v>
      </c>
    </row>
    <row r="457" spans="1:37" s="40" customFormat="1" ht="45.75" customHeight="1" x14ac:dyDescent="0.25">
      <c r="A457" s="140"/>
      <c r="B457" s="141"/>
      <c r="C457" s="132"/>
      <c r="D457" s="133"/>
      <c r="E457" s="139"/>
      <c r="F457" s="212"/>
      <c r="G457" s="134"/>
      <c r="H457" s="137"/>
      <c r="I457" s="137"/>
      <c r="J457" s="137"/>
      <c r="K457" s="137"/>
      <c r="L457" s="137"/>
      <c r="M457" s="137"/>
      <c r="N457" s="137"/>
      <c r="O457" s="137"/>
      <c r="P457" s="137"/>
      <c r="Q457" s="137"/>
      <c r="R457" s="135">
        <f t="shared" si="42"/>
        <v>0</v>
      </c>
      <c r="S457" s="135">
        <f t="shared" si="43"/>
        <v>0</v>
      </c>
      <c r="T457" s="137"/>
      <c r="U457" s="153">
        <f t="shared" ref="U457:U504" si="46">R457+T457</f>
        <v>0</v>
      </c>
      <c r="V457" s="136">
        <f t="shared" ref="V457:V504" si="47">S457+T457</f>
        <v>0</v>
      </c>
      <c r="W457" s="134"/>
      <c r="X457" s="134"/>
      <c r="Y457" s="134"/>
      <c r="Z457" s="134"/>
      <c r="AA457" s="134"/>
      <c r="AB457" s="134"/>
      <c r="AC457" s="134"/>
      <c r="AD457" s="134"/>
      <c r="AE457" s="134"/>
      <c r="AF457" s="134"/>
      <c r="AG457" s="216"/>
      <c r="AH457" s="216"/>
      <c r="AI457" s="134"/>
      <c r="AJ457" s="136">
        <f t="shared" si="44"/>
        <v>0</v>
      </c>
      <c r="AK457" s="138">
        <f t="shared" si="45"/>
        <v>0</v>
      </c>
    </row>
    <row r="458" spans="1:37" s="40" customFormat="1" ht="45.75" customHeight="1" x14ac:dyDescent="0.25">
      <c r="A458" s="140"/>
      <c r="B458" s="141"/>
      <c r="C458" s="132"/>
      <c r="D458" s="133"/>
      <c r="E458" s="139"/>
      <c r="F458" s="212"/>
      <c r="G458" s="134"/>
      <c r="H458" s="137"/>
      <c r="I458" s="137"/>
      <c r="J458" s="137"/>
      <c r="K458" s="137"/>
      <c r="L458" s="137"/>
      <c r="M458" s="137"/>
      <c r="N458" s="137"/>
      <c r="O458" s="137"/>
      <c r="P458" s="137"/>
      <c r="Q458" s="137"/>
      <c r="R458" s="135">
        <f t="shared" ref="R458:R505" si="48">H458+SUM(J458:Q458)</f>
        <v>0</v>
      </c>
      <c r="S458" s="135">
        <f t="shared" ref="S458:S505" si="49">SUM(J458:Q458)</f>
        <v>0</v>
      </c>
      <c r="T458" s="137"/>
      <c r="U458" s="153">
        <f t="shared" si="46"/>
        <v>0</v>
      </c>
      <c r="V458" s="136">
        <f t="shared" si="47"/>
        <v>0</v>
      </c>
      <c r="W458" s="134"/>
      <c r="X458" s="134"/>
      <c r="Y458" s="134"/>
      <c r="Z458" s="134"/>
      <c r="AA458" s="134"/>
      <c r="AB458" s="134"/>
      <c r="AC458" s="134"/>
      <c r="AD458" s="134"/>
      <c r="AE458" s="134"/>
      <c r="AF458" s="134"/>
      <c r="AG458" s="216"/>
      <c r="AH458" s="216"/>
      <c r="AI458" s="134"/>
      <c r="AJ458" s="136">
        <f t="shared" si="44"/>
        <v>0</v>
      </c>
      <c r="AK458" s="138">
        <f t="shared" si="45"/>
        <v>0</v>
      </c>
    </row>
    <row r="459" spans="1:37" s="40" customFormat="1" ht="45.75" customHeight="1" x14ac:dyDescent="0.25">
      <c r="A459" s="140"/>
      <c r="B459" s="141"/>
      <c r="C459" s="132"/>
      <c r="D459" s="133"/>
      <c r="E459" s="139"/>
      <c r="F459" s="212"/>
      <c r="G459" s="134"/>
      <c r="H459" s="137"/>
      <c r="I459" s="137"/>
      <c r="J459" s="137"/>
      <c r="K459" s="137"/>
      <c r="L459" s="137"/>
      <c r="M459" s="137"/>
      <c r="N459" s="137"/>
      <c r="O459" s="137"/>
      <c r="P459" s="137"/>
      <c r="Q459" s="137"/>
      <c r="R459" s="135">
        <f t="shared" si="48"/>
        <v>0</v>
      </c>
      <c r="S459" s="135">
        <f t="shared" si="49"/>
        <v>0</v>
      </c>
      <c r="T459" s="137"/>
      <c r="U459" s="153">
        <f t="shared" si="46"/>
        <v>0</v>
      </c>
      <c r="V459" s="136">
        <f t="shared" si="47"/>
        <v>0</v>
      </c>
      <c r="W459" s="134"/>
      <c r="X459" s="134"/>
      <c r="Y459" s="134"/>
      <c r="Z459" s="134"/>
      <c r="AA459" s="134"/>
      <c r="AB459" s="134"/>
      <c r="AC459" s="134"/>
      <c r="AD459" s="134"/>
      <c r="AE459" s="134"/>
      <c r="AF459" s="134"/>
      <c r="AG459" s="216"/>
      <c r="AH459" s="216"/>
      <c r="AI459" s="134"/>
      <c r="AJ459" s="136">
        <f t="shared" si="44"/>
        <v>0</v>
      </c>
      <c r="AK459" s="138">
        <f t="shared" si="45"/>
        <v>0</v>
      </c>
    </row>
    <row r="460" spans="1:37" s="40" customFormat="1" ht="45.75" customHeight="1" x14ac:dyDescent="0.25">
      <c r="A460" s="140"/>
      <c r="B460" s="141"/>
      <c r="C460" s="132"/>
      <c r="D460" s="133"/>
      <c r="E460" s="139"/>
      <c r="F460" s="212"/>
      <c r="G460" s="134"/>
      <c r="H460" s="137"/>
      <c r="I460" s="137"/>
      <c r="J460" s="137"/>
      <c r="K460" s="137"/>
      <c r="L460" s="137"/>
      <c r="M460" s="137"/>
      <c r="N460" s="137"/>
      <c r="O460" s="137"/>
      <c r="P460" s="137"/>
      <c r="Q460" s="137"/>
      <c r="R460" s="135">
        <f t="shared" si="48"/>
        <v>0</v>
      </c>
      <c r="S460" s="135">
        <f t="shared" si="49"/>
        <v>0</v>
      </c>
      <c r="T460" s="137"/>
      <c r="U460" s="153">
        <f t="shared" si="46"/>
        <v>0</v>
      </c>
      <c r="V460" s="136">
        <f t="shared" si="47"/>
        <v>0</v>
      </c>
      <c r="W460" s="134"/>
      <c r="X460" s="134"/>
      <c r="Y460" s="134"/>
      <c r="Z460" s="134"/>
      <c r="AA460" s="134"/>
      <c r="AB460" s="134"/>
      <c r="AC460" s="134"/>
      <c r="AD460" s="134"/>
      <c r="AE460" s="134"/>
      <c r="AF460" s="134"/>
      <c r="AG460" s="216"/>
      <c r="AH460" s="216"/>
      <c r="AI460" s="134"/>
      <c r="AJ460" s="136">
        <f t="shared" si="44"/>
        <v>0</v>
      </c>
      <c r="AK460" s="138">
        <f t="shared" si="45"/>
        <v>0</v>
      </c>
    </row>
    <row r="461" spans="1:37" s="40" customFormat="1" ht="45.75" customHeight="1" x14ac:dyDescent="0.25">
      <c r="A461" s="140"/>
      <c r="B461" s="141"/>
      <c r="C461" s="132"/>
      <c r="D461" s="133"/>
      <c r="E461" s="139"/>
      <c r="F461" s="212"/>
      <c r="G461" s="134"/>
      <c r="H461" s="137"/>
      <c r="I461" s="137"/>
      <c r="J461" s="137"/>
      <c r="K461" s="137"/>
      <c r="L461" s="137"/>
      <c r="M461" s="137"/>
      <c r="N461" s="137"/>
      <c r="O461" s="137"/>
      <c r="P461" s="137"/>
      <c r="Q461" s="137"/>
      <c r="R461" s="135">
        <f t="shared" si="48"/>
        <v>0</v>
      </c>
      <c r="S461" s="135">
        <f t="shared" si="49"/>
        <v>0</v>
      </c>
      <c r="T461" s="137"/>
      <c r="U461" s="153">
        <f t="shared" si="46"/>
        <v>0</v>
      </c>
      <c r="V461" s="136">
        <f t="shared" si="47"/>
        <v>0</v>
      </c>
      <c r="W461" s="134"/>
      <c r="X461" s="134"/>
      <c r="Y461" s="134"/>
      <c r="Z461" s="134"/>
      <c r="AA461" s="134"/>
      <c r="AB461" s="134"/>
      <c r="AC461" s="134"/>
      <c r="AD461" s="134"/>
      <c r="AE461" s="134"/>
      <c r="AF461" s="134"/>
      <c r="AG461" s="216"/>
      <c r="AH461" s="216"/>
      <c r="AI461" s="134"/>
      <c r="AJ461" s="136">
        <f t="shared" si="44"/>
        <v>0</v>
      </c>
      <c r="AK461" s="138">
        <f t="shared" si="45"/>
        <v>0</v>
      </c>
    </row>
    <row r="462" spans="1:37" s="40" customFormat="1" ht="45.75" customHeight="1" x14ac:dyDescent="0.25">
      <c r="A462" s="140"/>
      <c r="B462" s="141"/>
      <c r="C462" s="132"/>
      <c r="D462" s="133"/>
      <c r="E462" s="139"/>
      <c r="F462" s="212"/>
      <c r="G462" s="134"/>
      <c r="H462" s="137"/>
      <c r="I462" s="137"/>
      <c r="J462" s="137"/>
      <c r="K462" s="137"/>
      <c r="L462" s="137"/>
      <c r="M462" s="137"/>
      <c r="N462" s="137"/>
      <c r="O462" s="137"/>
      <c r="P462" s="137"/>
      <c r="Q462" s="137"/>
      <c r="R462" s="135">
        <f t="shared" si="48"/>
        <v>0</v>
      </c>
      <c r="S462" s="135">
        <f t="shared" si="49"/>
        <v>0</v>
      </c>
      <c r="T462" s="137"/>
      <c r="U462" s="153">
        <f t="shared" si="46"/>
        <v>0</v>
      </c>
      <c r="V462" s="136">
        <f t="shared" si="47"/>
        <v>0</v>
      </c>
      <c r="W462" s="134"/>
      <c r="X462" s="134"/>
      <c r="Y462" s="134"/>
      <c r="Z462" s="134"/>
      <c r="AA462" s="134"/>
      <c r="AB462" s="134"/>
      <c r="AC462" s="134"/>
      <c r="AD462" s="134"/>
      <c r="AE462" s="134"/>
      <c r="AF462" s="134"/>
      <c r="AG462" s="216"/>
      <c r="AH462" s="216"/>
      <c r="AI462" s="134"/>
      <c r="AJ462" s="136">
        <f t="shared" si="44"/>
        <v>0</v>
      </c>
      <c r="AK462" s="138">
        <f t="shared" si="45"/>
        <v>0</v>
      </c>
    </row>
    <row r="463" spans="1:37" s="40" customFormat="1" ht="45.75" customHeight="1" x14ac:dyDescent="0.25">
      <c r="A463" s="140"/>
      <c r="B463" s="141"/>
      <c r="C463" s="132"/>
      <c r="D463" s="133"/>
      <c r="E463" s="139"/>
      <c r="F463" s="212"/>
      <c r="G463" s="134"/>
      <c r="H463" s="137"/>
      <c r="I463" s="137"/>
      <c r="J463" s="137"/>
      <c r="K463" s="137"/>
      <c r="L463" s="137"/>
      <c r="M463" s="137"/>
      <c r="N463" s="137"/>
      <c r="O463" s="137"/>
      <c r="P463" s="137"/>
      <c r="Q463" s="137"/>
      <c r="R463" s="135">
        <f t="shared" si="48"/>
        <v>0</v>
      </c>
      <c r="S463" s="135">
        <f t="shared" si="49"/>
        <v>0</v>
      </c>
      <c r="T463" s="137"/>
      <c r="U463" s="153">
        <f t="shared" si="46"/>
        <v>0</v>
      </c>
      <c r="V463" s="136">
        <f t="shared" si="47"/>
        <v>0</v>
      </c>
      <c r="W463" s="134"/>
      <c r="X463" s="134"/>
      <c r="Y463" s="134"/>
      <c r="Z463" s="134"/>
      <c r="AA463" s="134"/>
      <c r="AB463" s="134"/>
      <c r="AC463" s="134"/>
      <c r="AD463" s="134"/>
      <c r="AE463" s="134"/>
      <c r="AF463" s="134"/>
      <c r="AG463" s="216"/>
      <c r="AH463" s="216"/>
      <c r="AI463" s="134"/>
      <c r="AJ463" s="136">
        <f t="shared" si="44"/>
        <v>0</v>
      </c>
      <c r="AK463" s="138">
        <f t="shared" si="45"/>
        <v>0</v>
      </c>
    </row>
    <row r="464" spans="1:37" s="40" customFormat="1" ht="45.75" customHeight="1" x14ac:dyDescent="0.25">
      <c r="A464" s="140"/>
      <c r="B464" s="141"/>
      <c r="C464" s="132"/>
      <c r="D464" s="133"/>
      <c r="E464" s="139"/>
      <c r="F464" s="212"/>
      <c r="G464" s="134"/>
      <c r="H464" s="137"/>
      <c r="I464" s="137"/>
      <c r="J464" s="137"/>
      <c r="K464" s="137"/>
      <c r="L464" s="137"/>
      <c r="M464" s="137"/>
      <c r="N464" s="137"/>
      <c r="O464" s="137"/>
      <c r="P464" s="137"/>
      <c r="Q464" s="137"/>
      <c r="R464" s="135">
        <f t="shared" si="48"/>
        <v>0</v>
      </c>
      <c r="S464" s="135">
        <f t="shared" si="49"/>
        <v>0</v>
      </c>
      <c r="T464" s="137"/>
      <c r="U464" s="153">
        <f t="shared" si="46"/>
        <v>0</v>
      </c>
      <c r="V464" s="136">
        <f t="shared" si="47"/>
        <v>0</v>
      </c>
      <c r="W464" s="134"/>
      <c r="X464" s="134"/>
      <c r="Y464" s="134"/>
      <c r="Z464" s="134"/>
      <c r="AA464" s="134"/>
      <c r="AB464" s="134"/>
      <c r="AC464" s="134"/>
      <c r="AD464" s="134"/>
      <c r="AE464" s="134"/>
      <c r="AF464" s="134"/>
      <c r="AG464" s="216"/>
      <c r="AH464" s="216"/>
      <c r="AI464" s="134"/>
      <c r="AJ464" s="136">
        <f t="shared" si="44"/>
        <v>0</v>
      </c>
      <c r="AK464" s="138">
        <f t="shared" si="45"/>
        <v>0</v>
      </c>
    </row>
    <row r="465" spans="1:37" s="40" customFormat="1" ht="45.75" customHeight="1" x14ac:dyDescent="0.25">
      <c r="A465" s="140"/>
      <c r="B465" s="141"/>
      <c r="C465" s="132"/>
      <c r="D465" s="133"/>
      <c r="E465" s="139"/>
      <c r="F465" s="212"/>
      <c r="G465" s="134"/>
      <c r="H465" s="137"/>
      <c r="I465" s="137"/>
      <c r="J465" s="137"/>
      <c r="K465" s="137"/>
      <c r="L465" s="137"/>
      <c r="M465" s="137"/>
      <c r="N465" s="137"/>
      <c r="O465" s="137"/>
      <c r="P465" s="137"/>
      <c r="Q465" s="137"/>
      <c r="R465" s="135">
        <f t="shared" si="48"/>
        <v>0</v>
      </c>
      <c r="S465" s="135">
        <f t="shared" si="49"/>
        <v>0</v>
      </c>
      <c r="T465" s="137"/>
      <c r="U465" s="153">
        <f t="shared" si="46"/>
        <v>0</v>
      </c>
      <c r="V465" s="136">
        <f t="shared" si="47"/>
        <v>0</v>
      </c>
      <c r="W465" s="134"/>
      <c r="X465" s="134"/>
      <c r="Y465" s="134"/>
      <c r="Z465" s="134"/>
      <c r="AA465" s="134"/>
      <c r="AB465" s="134"/>
      <c r="AC465" s="134"/>
      <c r="AD465" s="134"/>
      <c r="AE465" s="134"/>
      <c r="AF465" s="134"/>
      <c r="AG465" s="216"/>
      <c r="AH465" s="216"/>
      <c r="AI465" s="134"/>
      <c r="AJ465" s="136">
        <f t="shared" si="44"/>
        <v>0</v>
      </c>
      <c r="AK465" s="138">
        <f t="shared" si="45"/>
        <v>0</v>
      </c>
    </row>
    <row r="466" spans="1:37" s="40" customFormat="1" ht="45.75" customHeight="1" x14ac:dyDescent="0.25">
      <c r="A466" s="140"/>
      <c r="B466" s="141"/>
      <c r="C466" s="132"/>
      <c r="D466" s="133"/>
      <c r="E466" s="139"/>
      <c r="F466" s="212"/>
      <c r="G466" s="134"/>
      <c r="H466" s="137"/>
      <c r="I466" s="137"/>
      <c r="J466" s="137"/>
      <c r="K466" s="137"/>
      <c r="L466" s="137"/>
      <c r="M466" s="137"/>
      <c r="N466" s="137"/>
      <c r="O466" s="137"/>
      <c r="P466" s="137"/>
      <c r="Q466" s="137"/>
      <c r="R466" s="135">
        <f t="shared" si="48"/>
        <v>0</v>
      </c>
      <c r="S466" s="135">
        <f t="shared" si="49"/>
        <v>0</v>
      </c>
      <c r="T466" s="137"/>
      <c r="U466" s="153">
        <f t="shared" si="46"/>
        <v>0</v>
      </c>
      <c r="V466" s="136">
        <f t="shared" si="47"/>
        <v>0</v>
      </c>
      <c r="W466" s="134"/>
      <c r="X466" s="134"/>
      <c r="Y466" s="134"/>
      <c r="Z466" s="134"/>
      <c r="AA466" s="134"/>
      <c r="AB466" s="134"/>
      <c r="AC466" s="134"/>
      <c r="AD466" s="134"/>
      <c r="AE466" s="134"/>
      <c r="AF466" s="134"/>
      <c r="AG466" s="216"/>
      <c r="AH466" s="216"/>
      <c r="AI466" s="134"/>
      <c r="AJ466" s="136">
        <f t="shared" si="44"/>
        <v>0</v>
      </c>
      <c r="AK466" s="138">
        <f t="shared" si="45"/>
        <v>0</v>
      </c>
    </row>
    <row r="467" spans="1:37" s="40" customFormat="1" ht="45.75" customHeight="1" x14ac:dyDescent="0.25">
      <c r="A467" s="140"/>
      <c r="B467" s="141"/>
      <c r="C467" s="132"/>
      <c r="D467" s="133"/>
      <c r="E467" s="139"/>
      <c r="F467" s="212"/>
      <c r="G467" s="134"/>
      <c r="H467" s="137"/>
      <c r="I467" s="137"/>
      <c r="J467" s="137"/>
      <c r="K467" s="137"/>
      <c r="L467" s="137"/>
      <c r="M467" s="137"/>
      <c r="N467" s="137"/>
      <c r="O467" s="137"/>
      <c r="P467" s="137"/>
      <c r="Q467" s="137"/>
      <c r="R467" s="135">
        <f t="shared" si="48"/>
        <v>0</v>
      </c>
      <c r="S467" s="135">
        <f t="shared" si="49"/>
        <v>0</v>
      </c>
      <c r="T467" s="137"/>
      <c r="U467" s="153">
        <f t="shared" si="46"/>
        <v>0</v>
      </c>
      <c r="V467" s="136">
        <f t="shared" si="47"/>
        <v>0</v>
      </c>
      <c r="W467" s="134"/>
      <c r="X467" s="134"/>
      <c r="Y467" s="134"/>
      <c r="Z467" s="134"/>
      <c r="AA467" s="134"/>
      <c r="AB467" s="134"/>
      <c r="AC467" s="134"/>
      <c r="AD467" s="134"/>
      <c r="AE467" s="134"/>
      <c r="AF467" s="134"/>
      <c r="AG467" s="216"/>
      <c r="AH467" s="216"/>
      <c r="AI467" s="134"/>
      <c r="AJ467" s="136">
        <f t="shared" si="44"/>
        <v>0</v>
      </c>
      <c r="AK467" s="138">
        <f t="shared" si="45"/>
        <v>0</v>
      </c>
    </row>
    <row r="468" spans="1:37" s="40" customFormat="1" ht="45.75" customHeight="1" x14ac:dyDescent="0.25">
      <c r="A468" s="140"/>
      <c r="B468" s="141"/>
      <c r="C468" s="132"/>
      <c r="D468" s="133"/>
      <c r="E468" s="139"/>
      <c r="F468" s="212"/>
      <c r="G468" s="134"/>
      <c r="H468" s="137"/>
      <c r="I468" s="137"/>
      <c r="J468" s="137"/>
      <c r="K468" s="137"/>
      <c r="L468" s="137"/>
      <c r="M468" s="137"/>
      <c r="N468" s="137"/>
      <c r="O468" s="137"/>
      <c r="P468" s="137"/>
      <c r="Q468" s="137"/>
      <c r="R468" s="135">
        <f t="shared" si="48"/>
        <v>0</v>
      </c>
      <c r="S468" s="135">
        <f t="shared" si="49"/>
        <v>0</v>
      </c>
      <c r="T468" s="137"/>
      <c r="U468" s="153">
        <f t="shared" si="46"/>
        <v>0</v>
      </c>
      <c r="V468" s="136">
        <f t="shared" si="47"/>
        <v>0</v>
      </c>
      <c r="W468" s="134"/>
      <c r="X468" s="134"/>
      <c r="Y468" s="134"/>
      <c r="Z468" s="134"/>
      <c r="AA468" s="134"/>
      <c r="AB468" s="134"/>
      <c r="AC468" s="134"/>
      <c r="AD468" s="134"/>
      <c r="AE468" s="134"/>
      <c r="AF468" s="134"/>
      <c r="AG468" s="216"/>
      <c r="AH468" s="216"/>
      <c r="AI468" s="134"/>
      <c r="AJ468" s="136">
        <f t="shared" si="44"/>
        <v>0</v>
      </c>
      <c r="AK468" s="138">
        <f t="shared" si="45"/>
        <v>0</v>
      </c>
    </row>
    <row r="469" spans="1:37" s="40" customFormat="1" ht="45.75" customHeight="1" x14ac:dyDescent="0.25">
      <c r="A469" s="140"/>
      <c r="B469" s="141"/>
      <c r="C469" s="132"/>
      <c r="D469" s="133"/>
      <c r="E469" s="139"/>
      <c r="F469" s="212"/>
      <c r="G469" s="134"/>
      <c r="H469" s="137"/>
      <c r="I469" s="137"/>
      <c r="J469" s="137"/>
      <c r="K469" s="137"/>
      <c r="L469" s="137"/>
      <c r="M469" s="137"/>
      <c r="N469" s="137"/>
      <c r="O469" s="137"/>
      <c r="P469" s="137"/>
      <c r="Q469" s="137"/>
      <c r="R469" s="135">
        <f t="shared" si="48"/>
        <v>0</v>
      </c>
      <c r="S469" s="135">
        <f t="shared" si="49"/>
        <v>0</v>
      </c>
      <c r="T469" s="137"/>
      <c r="U469" s="153">
        <f t="shared" si="46"/>
        <v>0</v>
      </c>
      <c r="V469" s="136">
        <f t="shared" si="47"/>
        <v>0</v>
      </c>
      <c r="W469" s="134"/>
      <c r="X469" s="134"/>
      <c r="Y469" s="134"/>
      <c r="Z469" s="134"/>
      <c r="AA469" s="134"/>
      <c r="AB469" s="134"/>
      <c r="AC469" s="134"/>
      <c r="AD469" s="134"/>
      <c r="AE469" s="134"/>
      <c r="AF469" s="134"/>
      <c r="AG469" s="216"/>
      <c r="AH469" s="216"/>
      <c r="AI469" s="134"/>
      <c r="AJ469" s="136">
        <f t="shared" si="44"/>
        <v>0</v>
      </c>
      <c r="AK469" s="138">
        <f t="shared" si="45"/>
        <v>0</v>
      </c>
    </row>
    <row r="470" spans="1:37" s="40" customFormat="1" ht="45.75" customHeight="1" x14ac:dyDescent="0.25">
      <c r="A470" s="140"/>
      <c r="B470" s="141"/>
      <c r="C470" s="132"/>
      <c r="D470" s="133"/>
      <c r="E470" s="139"/>
      <c r="F470" s="212"/>
      <c r="G470" s="134"/>
      <c r="H470" s="137"/>
      <c r="I470" s="137"/>
      <c r="J470" s="137"/>
      <c r="K470" s="137"/>
      <c r="L470" s="137"/>
      <c r="M470" s="137"/>
      <c r="N470" s="137"/>
      <c r="O470" s="137"/>
      <c r="P470" s="137"/>
      <c r="Q470" s="137"/>
      <c r="R470" s="135">
        <f t="shared" si="48"/>
        <v>0</v>
      </c>
      <c r="S470" s="135">
        <f t="shared" si="49"/>
        <v>0</v>
      </c>
      <c r="T470" s="137"/>
      <c r="U470" s="153">
        <f t="shared" si="46"/>
        <v>0</v>
      </c>
      <c r="V470" s="136">
        <f t="shared" si="47"/>
        <v>0</v>
      </c>
      <c r="W470" s="134"/>
      <c r="X470" s="134"/>
      <c r="Y470" s="134"/>
      <c r="Z470" s="134"/>
      <c r="AA470" s="134"/>
      <c r="AB470" s="134"/>
      <c r="AC470" s="134"/>
      <c r="AD470" s="134"/>
      <c r="AE470" s="134"/>
      <c r="AF470" s="134"/>
      <c r="AG470" s="216"/>
      <c r="AH470" s="216"/>
      <c r="AI470" s="134"/>
      <c r="AJ470" s="136">
        <f t="shared" si="44"/>
        <v>0</v>
      </c>
      <c r="AK470" s="138">
        <f t="shared" si="45"/>
        <v>0</v>
      </c>
    </row>
    <row r="471" spans="1:37" s="40" customFormat="1" ht="45.75" customHeight="1" x14ac:dyDescent="0.25">
      <c r="A471" s="140"/>
      <c r="B471" s="141"/>
      <c r="C471" s="132"/>
      <c r="D471" s="133"/>
      <c r="E471" s="139"/>
      <c r="F471" s="212"/>
      <c r="G471" s="134"/>
      <c r="H471" s="137"/>
      <c r="I471" s="137"/>
      <c r="J471" s="137"/>
      <c r="K471" s="137"/>
      <c r="L471" s="137"/>
      <c r="M471" s="137"/>
      <c r="N471" s="137"/>
      <c r="O471" s="137"/>
      <c r="P471" s="137"/>
      <c r="Q471" s="137"/>
      <c r="R471" s="135">
        <f t="shared" si="48"/>
        <v>0</v>
      </c>
      <c r="S471" s="135">
        <f t="shared" si="49"/>
        <v>0</v>
      </c>
      <c r="T471" s="137"/>
      <c r="U471" s="153">
        <f t="shared" si="46"/>
        <v>0</v>
      </c>
      <c r="V471" s="136">
        <f t="shared" si="47"/>
        <v>0</v>
      </c>
      <c r="W471" s="134"/>
      <c r="X471" s="134"/>
      <c r="Y471" s="134"/>
      <c r="Z471" s="134"/>
      <c r="AA471" s="134"/>
      <c r="AB471" s="134"/>
      <c r="AC471" s="134"/>
      <c r="AD471" s="134"/>
      <c r="AE471" s="134"/>
      <c r="AF471" s="134"/>
      <c r="AG471" s="216"/>
      <c r="AH471" s="216"/>
      <c r="AI471" s="134"/>
      <c r="AJ471" s="136">
        <f t="shared" si="44"/>
        <v>0</v>
      </c>
      <c r="AK471" s="138">
        <f t="shared" si="45"/>
        <v>0</v>
      </c>
    </row>
    <row r="472" spans="1:37" s="40" customFormat="1" ht="45.75" customHeight="1" x14ac:dyDescent="0.25">
      <c r="A472" s="140"/>
      <c r="B472" s="141"/>
      <c r="C472" s="132"/>
      <c r="D472" s="133"/>
      <c r="E472" s="139"/>
      <c r="F472" s="212"/>
      <c r="G472" s="134"/>
      <c r="H472" s="137"/>
      <c r="I472" s="137"/>
      <c r="J472" s="137"/>
      <c r="K472" s="137"/>
      <c r="L472" s="137"/>
      <c r="M472" s="137"/>
      <c r="N472" s="137"/>
      <c r="O472" s="137"/>
      <c r="P472" s="137"/>
      <c r="Q472" s="137"/>
      <c r="R472" s="135">
        <f t="shared" si="48"/>
        <v>0</v>
      </c>
      <c r="S472" s="135">
        <f t="shared" si="49"/>
        <v>0</v>
      </c>
      <c r="T472" s="137"/>
      <c r="U472" s="153">
        <f t="shared" si="46"/>
        <v>0</v>
      </c>
      <c r="V472" s="136">
        <f t="shared" si="47"/>
        <v>0</v>
      </c>
      <c r="W472" s="134"/>
      <c r="X472" s="134"/>
      <c r="Y472" s="134"/>
      <c r="Z472" s="134"/>
      <c r="AA472" s="134"/>
      <c r="AB472" s="134"/>
      <c r="AC472" s="134"/>
      <c r="AD472" s="134"/>
      <c r="AE472" s="134"/>
      <c r="AF472" s="134"/>
      <c r="AG472" s="216"/>
      <c r="AH472" s="216"/>
      <c r="AI472" s="134"/>
      <c r="AJ472" s="136">
        <f t="shared" ref="AJ472:AJ504" si="50">SUM(W472:AI472)</f>
        <v>0</v>
      </c>
      <c r="AK472" s="138">
        <f t="shared" ref="AK472:AK504" si="51">V472-AJ472</f>
        <v>0</v>
      </c>
    </row>
    <row r="473" spans="1:37" s="40" customFormat="1" ht="45.75" customHeight="1" x14ac:dyDescent="0.25">
      <c r="A473" s="140"/>
      <c r="B473" s="141"/>
      <c r="C473" s="132"/>
      <c r="D473" s="133"/>
      <c r="E473" s="139"/>
      <c r="F473" s="212"/>
      <c r="G473" s="134"/>
      <c r="H473" s="137"/>
      <c r="I473" s="137"/>
      <c r="J473" s="137"/>
      <c r="K473" s="137"/>
      <c r="L473" s="137"/>
      <c r="M473" s="137"/>
      <c r="N473" s="137"/>
      <c r="O473" s="137"/>
      <c r="P473" s="137"/>
      <c r="Q473" s="137"/>
      <c r="R473" s="135">
        <f t="shared" si="48"/>
        <v>0</v>
      </c>
      <c r="S473" s="135">
        <f t="shared" si="49"/>
        <v>0</v>
      </c>
      <c r="T473" s="137"/>
      <c r="U473" s="153">
        <f t="shared" si="46"/>
        <v>0</v>
      </c>
      <c r="V473" s="136">
        <f t="shared" si="47"/>
        <v>0</v>
      </c>
      <c r="W473" s="134"/>
      <c r="X473" s="134"/>
      <c r="Y473" s="134"/>
      <c r="Z473" s="134"/>
      <c r="AA473" s="134"/>
      <c r="AB473" s="134"/>
      <c r="AC473" s="134"/>
      <c r="AD473" s="134"/>
      <c r="AE473" s="134"/>
      <c r="AF473" s="134"/>
      <c r="AG473" s="216"/>
      <c r="AH473" s="216"/>
      <c r="AI473" s="134"/>
      <c r="AJ473" s="136">
        <f t="shared" si="50"/>
        <v>0</v>
      </c>
      <c r="AK473" s="138">
        <f t="shared" si="51"/>
        <v>0</v>
      </c>
    </row>
    <row r="474" spans="1:37" s="40" customFormat="1" ht="45.75" customHeight="1" x14ac:dyDescent="0.25">
      <c r="A474" s="140"/>
      <c r="B474" s="141"/>
      <c r="C474" s="132"/>
      <c r="D474" s="133"/>
      <c r="E474" s="139"/>
      <c r="F474" s="212"/>
      <c r="G474" s="134"/>
      <c r="H474" s="137"/>
      <c r="I474" s="137"/>
      <c r="J474" s="137"/>
      <c r="K474" s="137"/>
      <c r="L474" s="137"/>
      <c r="M474" s="137"/>
      <c r="N474" s="137"/>
      <c r="O474" s="137"/>
      <c r="P474" s="137"/>
      <c r="Q474" s="137"/>
      <c r="R474" s="135">
        <f t="shared" si="48"/>
        <v>0</v>
      </c>
      <c r="S474" s="135">
        <f t="shared" si="49"/>
        <v>0</v>
      </c>
      <c r="T474" s="137"/>
      <c r="U474" s="153">
        <f t="shared" si="46"/>
        <v>0</v>
      </c>
      <c r="V474" s="136">
        <f t="shared" si="47"/>
        <v>0</v>
      </c>
      <c r="W474" s="134"/>
      <c r="X474" s="134"/>
      <c r="Y474" s="134"/>
      <c r="Z474" s="134"/>
      <c r="AA474" s="134"/>
      <c r="AB474" s="134"/>
      <c r="AC474" s="134"/>
      <c r="AD474" s="134"/>
      <c r="AE474" s="134"/>
      <c r="AF474" s="134"/>
      <c r="AG474" s="216"/>
      <c r="AH474" s="216"/>
      <c r="AI474" s="134"/>
      <c r="AJ474" s="136">
        <f t="shared" si="50"/>
        <v>0</v>
      </c>
      <c r="AK474" s="138">
        <f t="shared" si="51"/>
        <v>0</v>
      </c>
    </row>
    <row r="475" spans="1:37" s="40" customFormat="1" ht="45.75" customHeight="1" x14ac:dyDescent="0.25">
      <c r="A475" s="140"/>
      <c r="B475" s="141"/>
      <c r="C475" s="132"/>
      <c r="D475" s="133"/>
      <c r="E475" s="139"/>
      <c r="F475" s="212"/>
      <c r="G475" s="134"/>
      <c r="H475" s="137"/>
      <c r="I475" s="137"/>
      <c r="J475" s="137"/>
      <c r="K475" s="137"/>
      <c r="L475" s="137"/>
      <c r="M475" s="137"/>
      <c r="N475" s="137"/>
      <c r="O475" s="137"/>
      <c r="P475" s="137"/>
      <c r="Q475" s="137"/>
      <c r="R475" s="135">
        <f t="shared" si="48"/>
        <v>0</v>
      </c>
      <c r="S475" s="135">
        <f t="shared" si="49"/>
        <v>0</v>
      </c>
      <c r="T475" s="137"/>
      <c r="U475" s="153">
        <f t="shared" si="46"/>
        <v>0</v>
      </c>
      <c r="V475" s="136">
        <f t="shared" si="47"/>
        <v>0</v>
      </c>
      <c r="W475" s="134"/>
      <c r="X475" s="134"/>
      <c r="Y475" s="134"/>
      <c r="Z475" s="134"/>
      <c r="AA475" s="134"/>
      <c r="AB475" s="134"/>
      <c r="AC475" s="134"/>
      <c r="AD475" s="134"/>
      <c r="AE475" s="134"/>
      <c r="AF475" s="134"/>
      <c r="AG475" s="216"/>
      <c r="AH475" s="216"/>
      <c r="AI475" s="134"/>
      <c r="AJ475" s="136">
        <f t="shared" si="50"/>
        <v>0</v>
      </c>
      <c r="AK475" s="138">
        <f t="shared" si="51"/>
        <v>0</v>
      </c>
    </row>
    <row r="476" spans="1:37" s="40" customFormat="1" ht="45.75" customHeight="1" x14ac:dyDescent="0.25">
      <c r="A476" s="140"/>
      <c r="B476" s="141"/>
      <c r="C476" s="132"/>
      <c r="D476" s="133"/>
      <c r="E476" s="139"/>
      <c r="F476" s="212"/>
      <c r="G476" s="134"/>
      <c r="H476" s="137"/>
      <c r="I476" s="137"/>
      <c r="J476" s="137"/>
      <c r="K476" s="137"/>
      <c r="L476" s="137"/>
      <c r="M476" s="137"/>
      <c r="N476" s="137"/>
      <c r="O476" s="137"/>
      <c r="P476" s="137"/>
      <c r="Q476" s="137"/>
      <c r="R476" s="135">
        <f t="shared" si="48"/>
        <v>0</v>
      </c>
      <c r="S476" s="135">
        <f t="shared" si="49"/>
        <v>0</v>
      </c>
      <c r="T476" s="137"/>
      <c r="U476" s="153">
        <f t="shared" si="46"/>
        <v>0</v>
      </c>
      <c r="V476" s="136">
        <f t="shared" si="47"/>
        <v>0</v>
      </c>
      <c r="W476" s="134"/>
      <c r="X476" s="134"/>
      <c r="Y476" s="134"/>
      <c r="Z476" s="134"/>
      <c r="AA476" s="134"/>
      <c r="AB476" s="134"/>
      <c r="AC476" s="134"/>
      <c r="AD476" s="134"/>
      <c r="AE476" s="134"/>
      <c r="AF476" s="134"/>
      <c r="AG476" s="216"/>
      <c r="AH476" s="216"/>
      <c r="AI476" s="134"/>
      <c r="AJ476" s="136">
        <f t="shared" si="50"/>
        <v>0</v>
      </c>
      <c r="AK476" s="138">
        <f t="shared" si="51"/>
        <v>0</v>
      </c>
    </row>
    <row r="477" spans="1:37" s="40" customFormat="1" ht="45.75" customHeight="1" x14ac:dyDescent="0.25">
      <c r="A477" s="140"/>
      <c r="B477" s="141"/>
      <c r="C477" s="132"/>
      <c r="D477" s="133"/>
      <c r="E477" s="139"/>
      <c r="F477" s="212"/>
      <c r="G477" s="134"/>
      <c r="H477" s="137"/>
      <c r="I477" s="137"/>
      <c r="J477" s="137"/>
      <c r="K477" s="137"/>
      <c r="L477" s="137"/>
      <c r="M477" s="137"/>
      <c r="N477" s="137"/>
      <c r="O477" s="137"/>
      <c r="P477" s="137"/>
      <c r="Q477" s="137"/>
      <c r="R477" s="135">
        <f t="shared" si="48"/>
        <v>0</v>
      </c>
      <c r="S477" s="135">
        <f t="shared" si="49"/>
        <v>0</v>
      </c>
      <c r="T477" s="137"/>
      <c r="U477" s="153">
        <f t="shared" si="46"/>
        <v>0</v>
      </c>
      <c r="V477" s="136">
        <f t="shared" si="47"/>
        <v>0</v>
      </c>
      <c r="W477" s="134"/>
      <c r="X477" s="134"/>
      <c r="Y477" s="134"/>
      <c r="Z477" s="134"/>
      <c r="AA477" s="134"/>
      <c r="AB477" s="134"/>
      <c r="AC477" s="134"/>
      <c r="AD477" s="134"/>
      <c r="AE477" s="134"/>
      <c r="AF477" s="134"/>
      <c r="AG477" s="216"/>
      <c r="AH477" s="216"/>
      <c r="AI477" s="134"/>
      <c r="AJ477" s="136">
        <f t="shared" si="50"/>
        <v>0</v>
      </c>
      <c r="AK477" s="138">
        <f t="shared" si="51"/>
        <v>0</v>
      </c>
    </row>
    <row r="478" spans="1:37" s="40" customFormat="1" ht="45.75" customHeight="1" x14ac:dyDescent="0.25">
      <c r="A478" s="140"/>
      <c r="B478" s="141"/>
      <c r="C478" s="132"/>
      <c r="D478" s="133"/>
      <c r="E478" s="139"/>
      <c r="F478" s="212"/>
      <c r="G478" s="134"/>
      <c r="H478" s="137"/>
      <c r="I478" s="137"/>
      <c r="J478" s="137"/>
      <c r="K478" s="137"/>
      <c r="L478" s="137"/>
      <c r="M478" s="137"/>
      <c r="N478" s="137"/>
      <c r="O478" s="137"/>
      <c r="P478" s="137"/>
      <c r="Q478" s="137"/>
      <c r="R478" s="135">
        <f t="shared" si="48"/>
        <v>0</v>
      </c>
      <c r="S478" s="135">
        <f t="shared" si="49"/>
        <v>0</v>
      </c>
      <c r="T478" s="137"/>
      <c r="U478" s="153">
        <f t="shared" si="46"/>
        <v>0</v>
      </c>
      <c r="V478" s="136">
        <f t="shared" si="47"/>
        <v>0</v>
      </c>
      <c r="W478" s="134"/>
      <c r="X478" s="134"/>
      <c r="Y478" s="134"/>
      <c r="Z478" s="134"/>
      <c r="AA478" s="134"/>
      <c r="AB478" s="134"/>
      <c r="AC478" s="134"/>
      <c r="AD478" s="134"/>
      <c r="AE478" s="134"/>
      <c r="AF478" s="134"/>
      <c r="AG478" s="216"/>
      <c r="AH478" s="216"/>
      <c r="AI478" s="134"/>
      <c r="AJ478" s="136">
        <f t="shared" si="50"/>
        <v>0</v>
      </c>
      <c r="AK478" s="138">
        <f t="shared" si="51"/>
        <v>0</v>
      </c>
    </row>
    <row r="479" spans="1:37" s="40" customFormat="1" ht="45.75" customHeight="1" x14ac:dyDescent="0.25">
      <c r="A479" s="140"/>
      <c r="B479" s="141"/>
      <c r="C479" s="132"/>
      <c r="D479" s="133"/>
      <c r="E479" s="139"/>
      <c r="F479" s="212"/>
      <c r="G479" s="134"/>
      <c r="H479" s="137"/>
      <c r="I479" s="137"/>
      <c r="J479" s="137"/>
      <c r="K479" s="137"/>
      <c r="L479" s="137"/>
      <c r="M479" s="137"/>
      <c r="N479" s="137"/>
      <c r="O479" s="137"/>
      <c r="P479" s="137"/>
      <c r="Q479" s="137"/>
      <c r="R479" s="135">
        <f t="shared" si="48"/>
        <v>0</v>
      </c>
      <c r="S479" s="135">
        <f t="shared" si="49"/>
        <v>0</v>
      </c>
      <c r="T479" s="137"/>
      <c r="U479" s="153">
        <f t="shared" si="46"/>
        <v>0</v>
      </c>
      <c r="V479" s="136">
        <f t="shared" si="47"/>
        <v>0</v>
      </c>
      <c r="W479" s="134"/>
      <c r="X479" s="134"/>
      <c r="Y479" s="134"/>
      <c r="Z479" s="134"/>
      <c r="AA479" s="134"/>
      <c r="AB479" s="134"/>
      <c r="AC479" s="134"/>
      <c r="AD479" s="134"/>
      <c r="AE479" s="134"/>
      <c r="AF479" s="134"/>
      <c r="AG479" s="216"/>
      <c r="AH479" s="216"/>
      <c r="AI479" s="134"/>
      <c r="AJ479" s="136">
        <f t="shared" si="50"/>
        <v>0</v>
      </c>
      <c r="AK479" s="138">
        <f t="shared" si="51"/>
        <v>0</v>
      </c>
    </row>
    <row r="480" spans="1:37" s="40" customFormat="1" ht="45.75" customHeight="1" x14ac:dyDescent="0.25">
      <c r="A480" s="140"/>
      <c r="B480" s="141"/>
      <c r="C480" s="132"/>
      <c r="D480" s="133"/>
      <c r="E480" s="139"/>
      <c r="F480" s="212"/>
      <c r="G480" s="134"/>
      <c r="H480" s="137"/>
      <c r="I480" s="137"/>
      <c r="J480" s="137"/>
      <c r="K480" s="137"/>
      <c r="L480" s="137"/>
      <c r="M480" s="137"/>
      <c r="N480" s="137"/>
      <c r="O480" s="137"/>
      <c r="P480" s="137"/>
      <c r="Q480" s="137"/>
      <c r="R480" s="135">
        <f t="shared" si="48"/>
        <v>0</v>
      </c>
      <c r="S480" s="135">
        <f t="shared" si="49"/>
        <v>0</v>
      </c>
      <c r="T480" s="137"/>
      <c r="U480" s="153">
        <f t="shared" si="46"/>
        <v>0</v>
      </c>
      <c r="V480" s="136">
        <f t="shared" si="47"/>
        <v>0</v>
      </c>
      <c r="W480" s="134"/>
      <c r="X480" s="134"/>
      <c r="Y480" s="134"/>
      <c r="Z480" s="134"/>
      <c r="AA480" s="134"/>
      <c r="AB480" s="134"/>
      <c r="AC480" s="134"/>
      <c r="AD480" s="134"/>
      <c r="AE480" s="134"/>
      <c r="AF480" s="134"/>
      <c r="AG480" s="216"/>
      <c r="AH480" s="216"/>
      <c r="AI480" s="134"/>
      <c r="AJ480" s="136">
        <f t="shared" si="50"/>
        <v>0</v>
      </c>
      <c r="AK480" s="138">
        <f t="shared" si="51"/>
        <v>0</v>
      </c>
    </row>
    <row r="481" spans="1:37" s="40" customFormat="1" ht="45.75" customHeight="1" x14ac:dyDescent="0.25">
      <c r="A481" s="140"/>
      <c r="B481" s="141"/>
      <c r="C481" s="132"/>
      <c r="D481" s="133"/>
      <c r="E481" s="139"/>
      <c r="F481" s="212"/>
      <c r="G481" s="134"/>
      <c r="H481" s="137"/>
      <c r="I481" s="137"/>
      <c r="J481" s="137"/>
      <c r="K481" s="137"/>
      <c r="L481" s="137"/>
      <c r="M481" s="137"/>
      <c r="N481" s="137"/>
      <c r="O481" s="137"/>
      <c r="P481" s="137"/>
      <c r="Q481" s="137"/>
      <c r="R481" s="135">
        <f t="shared" si="48"/>
        <v>0</v>
      </c>
      <c r="S481" s="135">
        <f t="shared" si="49"/>
        <v>0</v>
      </c>
      <c r="T481" s="137"/>
      <c r="U481" s="153">
        <f t="shared" si="46"/>
        <v>0</v>
      </c>
      <c r="V481" s="136">
        <f t="shared" si="47"/>
        <v>0</v>
      </c>
      <c r="W481" s="134"/>
      <c r="X481" s="134"/>
      <c r="Y481" s="134"/>
      <c r="Z481" s="134"/>
      <c r="AA481" s="134"/>
      <c r="AB481" s="134"/>
      <c r="AC481" s="134"/>
      <c r="AD481" s="134"/>
      <c r="AE481" s="134"/>
      <c r="AF481" s="134"/>
      <c r="AG481" s="216"/>
      <c r="AH481" s="216"/>
      <c r="AI481" s="134"/>
      <c r="AJ481" s="136">
        <f t="shared" si="50"/>
        <v>0</v>
      </c>
      <c r="AK481" s="138">
        <f t="shared" si="51"/>
        <v>0</v>
      </c>
    </row>
    <row r="482" spans="1:37" s="40" customFormat="1" ht="45.75" customHeight="1" x14ac:dyDescent="0.25">
      <c r="A482" s="140"/>
      <c r="B482" s="141"/>
      <c r="C482" s="132"/>
      <c r="D482" s="133"/>
      <c r="E482" s="139"/>
      <c r="F482" s="212"/>
      <c r="G482" s="134"/>
      <c r="H482" s="137"/>
      <c r="I482" s="137"/>
      <c r="J482" s="137"/>
      <c r="K482" s="137"/>
      <c r="L482" s="137"/>
      <c r="M482" s="137"/>
      <c r="N482" s="137"/>
      <c r="O482" s="137"/>
      <c r="P482" s="137"/>
      <c r="Q482" s="137"/>
      <c r="R482" s="135">
        <f t="shared" si="48"/>
        <v>0</v>
      </c>
      <c r="S482" s="135">
        <f t="shared" si="49"/>
        <v>0</v>
      </c>
      <c r="T482" s="137"/>
      <c r="U482" s="153">
        <f t="shared" si="46"/>
        <v>0</v>
      </c>
      <c r="V482" s="136">
        <f t="shared" si="47"/>
        <v>0</v>
      </c>
      <c r="W482" s="134"/>
      <c r="X482" s="134"/>
      <c r="Y482" s="134"/>
      <c r="Z482" s="134"/>
      <c r="AA482" s="134"/>
      <c r="AB482" s="134"/>
      <c r="AC482" s="134"/>
      <c r="AD482" s="134"/>
      <c r="AE482" s="134"/>
      <c r="AF482" s="134"/>
      <c r="AG482" s="216"/>
      <c r="AH482" s="216"/>
      <c r="AI482" s="134"/>
      <c r="AJ482" s="136">
        <f t="shared" si="50"/>
        <v>0</v>
      </c>
      <c r="AK482" s="138">
        <f t="shared" si="51"/>
        <v>0</v>
      </c>
    </row>
    <row r="483" spans="1:37" s="40" customFormat="1" ht="45.75" customHeight="1" x14ac:dyDescent="0.25">
      <c r="A483" s="140"/>
      <c r="B483" s="141"/>
      <c r="C483" s="132"/>
      <c r="D483" s="133"/>
      <c r="E483" s="139"/>
      <c r="F483" s="212"/>
      <c r="G483" s="134"/>
      <c r="H483" s="137"/>
      <c r="I483" s="137"/>
      <c r="J483" s="137"/>
      <c r="K483" s="137"/>
      <c r="L483" s="137"/>
      <c r="M483" s="137"/>
      <c r="N483" s="137"/>
      <c r="O483" s="137"/>
      <c r="P483" s="137"/>
      <c r="Q483" s="137"/>
      <c r="R483" s="135">
        <f t="shared" si="48"/>
        <v>0</v>
      </c>
      <c r="S483" s="135">
        <f t="shared" si="49"/>
        <v>0</v>
      </c>
      <c r="T483" s="137"/>
      <c r="U483" s="153">
        <f t="shared" si="46"/>
        <v>0</v>
      </c>
      <c r="V483" s="136">
        <f t="shared" si="47"/>
        <v>0</v>
      </c>
      <c r="W483" s="134"/>
      <c r="X483" s="134"/>
      <c r="Y483" s="134"/>
      <c r="Z483" s="134"/>
      <c r="AA483" s="134"/>
      <c r="AB483" s="134"/>
      <c r="AC483" s="134"/>
      <c r="AD483" s="134"/>
      <c r="AE483" s="134"/>
      <c r="AF483" s="134"/>
      <c r="AG483" s="216"/>
      <c r="AH483" s="216"/>
      <c r="AI483" s="134"/>
      <c r="AJ483" s="136">
        <f t="shared" si="50"/>
        <v>0</v>
      </c>
      <c r="AK483" s="138">
        <f t="shared" si="51"/>
        <v>0</v>
      </c>
    </row>
    <row r="484" spans="1:37" s="40" customFormat="1" ht="45.75" customHeight="1" x14ac:dyDescent="0.25">
      <c r="A484" s="140"/>
      <c r="B484" s="141"/>
      <c r="C484" s="132"/>
      <c r="D484" s="133"/>
      <c r="E484" s="139"/>
      <c r="F484" s="212"/>
      <c r="G484" s="134"/>
      <c r="H484" s="137"/>
      <c r="I484" s="137"/>
      <c r="J484" s="137"/>
      <c r="K484" s="137"/>
      <c r="L484" s="137"/>
      <c r="M484" s="137"/>
      <c r="N484" s="137"/>
      <c r="O484" s="137"/>
      <c r="P484" s="137"/>
      <c r="Q484" s="137"/>
      <c r="R484" s="135">
        <f t="shared" si="48"/>
        <v>0</v>
      </c>
      <c r="S484" s="135">
        <f t="shared" si="49"/>
        <v>0</v>
      </c>
      <c r="T484" s="137"/>
      <c r="U484" s="153">
        <f t="shared" si="46"/>
        <v>0</v>
      </c>
      <c r="V484" s="136">
        <f t="shared" si="47"/>
        <v>0</v>
      </c>
      <c r="W484" s="134"/>
      <c r="X484" s="134"/>
      <c r="Y484" s="134"/>
      <c r="Z484" s="134"/>
      <c r="AA484" s="134"/>
      <c r="AB484" s="134"/>
      <c r="AC484" s="134"/>
      <c r="AD484" s="134"/>
      <c r="AE484" s="134"/>
      <c r="AF484" s="134"/>
      <c r="AG484" s="216"/>
      <c r="AH484" s="216"/>
      <c r="AI484" s="134"/>
      <c r="AJ484" s="136">
        <f t="shared" si="50"/>
        <v>0</v>
      </c>
      <c r="AK484" s="138">
        <f t="shared" si="51"/>
        <v>0</v>
      </c>
    </row>
    <row r="485" spans="1:37" s="40" customFormat="1" ht="45.75" customHeight="1" x14ac:dyDescent="0.25">
      <c r="A485" s="140"/>
      <c r="B485" s="141"/>
      <c r="C485" s="132"/>
      <c r="D485" s="133"/>
      <c r="E485" s="139"/>
      <c r="F485" s="212"/>
      <c r="G485" s="134"/>
      <c r="H485" s="137"/>
      <c r="I485" s="137"/>
      <c r="J485" s="137"/>
      <c r="K485" s="137"/>
      <c r="L485" s="137"/>
      <c r="M485" s="137"/>
      <c r="N485" s="137"/>
      <c r="O485" s="137"/>
      <c r="P485" s="137"/>
      <c r="Q485" s="137"/>
      <c r="R485" s="135">
        <f t="shared" si="48"/>
        <v>0</v>
      </c>
      <c r="S485" s="135">
        <f t="shared" si="49"/>
        <v>0</v>
      </c>
      <c r="T485" s="137"/>
      <c r="U485" s="153">
        <f t="shared" si="46"/>
        <v>0</v>
      </c>
      <c r="V485" s="136">
        <f t="shared" si="47"/>
        <v>0</v>
      </c>
      <c r="W485" s="134"/>
      <c r="X485" s="134"/>
      <c r="Y485" s="134"/>
      <c r="Z485" s="134"/>
      <c r="AA485" s="134"/>
      <c r="AB485" s="134"/>
      <c r="AC485" s="134"/>
      <c r="AD485" s="134"/>
      <c r="AE485" s="134"/>
      <c r="AF485" s="134"/>
      <c r="AG485" s="216"/>
      <c r="AH485" s="216"/>
      <c r="AI485" s="134"/>
      <c r="AJ485" s="136">
        <f t="shared" si="50"/>
        <v>0</v>
      </c>
      <c r="AK485" s="138">
        <f t="shared" si="51"/>
        <v>0</v>
      </c>
    </row>
    <row r="486" spans="1:37" s="40" customFormat="1" ht="45.75" customHeight="1" x14ac:dyDescent="0.25">
      <c r="A486" s="140"/>
      <c r="B486" s="141"/>
      <c r="C486" s="132"/>
      <c r="D486" s="133"/>
      <c r="E486" s="139"/>
      <c r="F486" s="212"/>
      <c r="G486" s="134"/>
      <c r="H486" s="137"/>
      <c r="I486" s="137"/>
      <c r="J486" s="137"/>
      <c r="K486" s="137"/>
      <c r="L486" s="137"/>
      <c r="M486" s="137"/>
      <c r="N486" s="137"/>
      <c r="O486" s="137"/>
      <c r="P486" s="137"/>
      <c r="Q486" s="137"/>
      <c r="R486" s="135">
        <f t="shared" si="48"/>
        <v>0</v>
      </c>
      <c r="S486" s="135">
        <f t="shared" si="49"/>
        <v>0</v>
      </c>
      <c r="T486" s="137"/>
      <c r="U486" s="153">
        <f t="shared" si="46"/>
        <v>0</v>
      </c>
      <c r="V486" s="136">
        <f t="shared" si="47"/>
        <v>0</v>
      </c>
      <c r="W486" s="134"/>
      <c r="X486" s="134"/>
      <c r="Y486" s="134"/>
      <c r="Z486" s="134"/>
      <c r="AA486" s="134"/>
      <c r="AB486" s="134"/>
      <c r="AC486" s="134"/>
      <c r="AD486" s="134"/>
      <c r="AE486" s="134"/>
      <c r="AF486" s="134"/>
      <c r="AG486" s="216"/>
      <c r="AH486" s="216"/>
      <c r="AI486" s="134"/>
      <c r="AJ486" s="136">
        <f t="shared" si="50"/>
        <v>0</v>
      </c>
      <c r="AK486" s="138">
        <f t="shared" si="51"/>
        <v>0</v>
      </c>
    </row>
    <row r="487" spans="1:37" s="40" customFormat="1" ht="45.75" customHeight="1" x14ac:dyDescent="0.25">
      <c r="A487" s="140"/>
      <c r="B487" s="141"/>
      <c r="C487" s="132"/>
      <c r="D487" s="133"/>
      <c r="E487" s="139"/>
      <c r="F487" s="212"/>
      <c r="G487" s="134"/>
      <c r="H487" s="137"/>
      <c r="I487" s="137"/>
      <c r="J487" s="137"/>
      <c r="K487" s="137"/>
      <c r="L487" s="137"/>
      <c r="M487" s="137"/>
      <c r="N487" s="137"/>
      <c r="O487" s="137"/>
      <c r="P487" s="137"/>
      <c r="Q487" s="137"/>
      <c r="R487" s="135">
        <f t="shared" si="48"/>
        <v>0</v>
      </c>
      <c r="S487" s="135">
        <f t="shared" si="49"/>
        <v>0</v>
      </c>
      <c r="T487" s="137"/>
      <c r="U487" s="153">
        <f t="shared" si="46"/>
        <v>0</v>
      </c>
      <c r="V487" s="136">
        <f t="shared" si="47"/>
        <v>0</v>
      </c>
      <c r="W487" s="134"/>
      <c r="X487" s="134"/>
      <c r="Y487" s="134"/>
      <c r="Z487" s="134"/>
      <c r="AA487" s="134"/>
      <c r="AB487" s="134"/>
      <c r="AC487" s="134"/>
      <c r="AD487" s="134"/>
      <c r="AE487" s="134"/>
      <c r="AF487" s="134"/>
      <c r="AG487" s="216"/>
      <c r="AH487" s="216"/>
      <c r="AI487" s="134"/>
      <c r="AJ487" s="136">
        <f t="shared" si="50"/>
        <v>0</v>
      </c>
      <c r="AK487" s="138">
        <f t="shared" si="51"/>
        <v>0</v>
      </c>
    </row>
    <row r="488" spans="1:37" s="40" customFormat="1" ht="45.75" customHeight="1" x14ac:dyDescent="0.25">
      <c r="A488" s="140"/>
      <c r="B488" s="141"/>
      <c r="C488" s="132"/>
      <c r="D488" s="133"/>
      <c r="E488" s="139"/>
      <c r="F488" s="212"/>
      <c r="G488" s="134"/>
      <c r="H488" s="137"/>
      <c r="I488" s="137"/>
      <c r="J488" s="137"/>
      <c r="K488" s="137"/>
      <c r="L488" s="137"/>
      <c r="M488" s="137"/>
      <c r="N488" s="137"/>
      <c r="O488" s="137"/>
      <c r="P488" s="137"/>
      <c r="Q488" s="137"/>
      <c r="R488" s="135">
        <f t="shared" si="48"/>
        <v>0</v>
      </c>
      <c r="S488" s="135">
        <f t="shared" si="49"/>
        <v>0</v>
      </c>
      <c r="T488" s="137"/>
      <c r="U488" s="153">
        <f t="shared" si="46"/>
        <v>0</v>
      </c>
      <c r="V488" s="136">
        <f t="shared" si="47"/>
        <v>0</v>
      </c>
      <c r="W488" s="134"/>
      <c r="X488" s="134"/>
      <c r="Y488" s="134"/>
      <c r="Z488" s="134"/>
      <c r="AA488" s="134"/>
      <c r="AB488" s="134"/>
      <c r="AC488" s="134"/>
      <c r="AD488" s="134"/>
      <c r="AE488" s="134"/>
      <c r="AF488" s="134"/>
      <c r="AG488" s="216"/>
      <c r="AH488" s="216"/>
      <c r="AI488" s="134"/>
      <c r="AJ488" s="136">
        <f t="shared" si="50"/>
        <v>0</v>
      </c>
      <c r="AK488" s="138">
        <f t="shared" si="51"/>
        <v>0</v>
      </c>
    </row>
    <row r="489" spans="1:37" s="40" customFormat="1" ht="45.75" customHeight="1" x14ac:dyDescent="0.25">
      <c r="A489" s="140"/>
      <c r="B489" s="141"/>
      <c r="C489" s="132"/>
      <c r="D489" s="133"/>
      <c r="E489" s="139"/>
      <c r="F489" s="212"/>
      <c r="G489" s="134"/>
      <c r="H489" s="137"/>
      <c r="I489" s="137"/>
      <c r="J489" s="137"/>
      <c r="K489" s="137"/>
      <c r="L489" s="137"/>
      <c r="M489" s="137"/>
      <c r="N489" s="137"/>
      <c r="O489" s="137"/>
      <c r="P489" s="137"/>
      <c r="Q489" s="137"/>
      <c r="R489" s="135">
        <f t="shared" si="48"/>
        <v>0</v>
      </c>
      <c r="S489" s="135">
        <f t="shared" si="49"/>
        <v>0</v>
      </c>
      <c r="T489" s="137"/>
      <c r="U489" s="153">
        <f t="shared" si="46"/>
        <v>0</v>
      </c>
      <c r="V489" s="136">
        <f t="shared" si="47"/>
        <v>0</v>
      </c>
      <c r="W489" s="134"/>
      <c r="X489" s="134"/>
      <c r="Y489" s="134"/>
      <c r="Z489" s="134"/>
      <c r="AA489" s="134"/>
      <c r="AB489" s="134"/>
      <c r="AC489" s="134"/>
      <c r="AD489" s="134"/>
      <c r="AE489" s="134"/>
      <c r="AF489" s="134"/>
      <c r="AG489" s="216"/>
      <c r="AH489" s="216"/>
      <c r="AI489" s="134"/>
      <c r="AJ489" s="136">
        <f t="shared" si="50"/>
        <v>0</v>
      </c>
      <c r="AK489" s="138">
        <f t="shared" si="51"/>
        <v>0</v>
      </c>
    </row>
    <row r="490" spans="1:37" s="40" customFormat="1" ht="45.75" customHeight="1" x14ac:dyDescent="0.25">
      <c r="A490" s="140"/>
      <c r="B490" s="141"/>
      <c r="C490" s="132"/>
      <c r="D490" s="133"/>
      <c r="E490" s="139"/>
      <c r="F490" s="212"/>
      <c r="G490" s="134"/>
      <c r="H490" s="137"/>
      <c r="I490" s="137"/>
      <c r="J490" s="137"/>
      <c r="K490" s="137"/>
      <c r="L490" s="137"/>
      <c r="M490" s="137"/>
      <c r="N490" s="137"/>
      <c r="O490" s="137"/>
      <c r="P490" s="137"/>
      <c r="Q490" s="137"/>
      <c r="R490" s="135">
        <f t="shared" si="48"/>
        <v>0</v>
      </c>
      <c r="S490" s="135">
        <f t="shared" si="49"/>
        <v>0</v>
      </c>
      <c r="T490" s="137"/>
      <c r="U490" s="153">
        <f t="shared" si="46"/>
        <v>0</v>
      </c>
      <c r="V490" s="136">
        <f t="shared" si="47"/>
        <v>0</v>
      </c>
      <c r="W490" s="134"/>
      <c r="X490" s="134"/>
      <c r="Y490" s="134"/>
      <c r="Z490" s="134"/>
      <c r="AA490" s="134"/>
      <c r="AB490" s="134"/>
      <c r="AC490" s="134"/>
      <c r="AD490" s="134"/>
      <c r="AE490" s="134"/>
      <c r="AF490" s="134"/>
      <c r="AG490" s="216"/>
      <c r="AH490" s="216"/>
      <c r="AI490" s="134"/>
      <c r="AJ490" s="136">
        <f t="shared" si="50"/>
        <v>0</v>
      </c>
      <c r="AK490" s="138">
        <f t="shared" si="51"/>
        <v>0</v>
      </c>
    </row>
    <row r="491" spans="1:37" s="40" customFormat="1" ht="45.75" customHeight="1" x14ac:dyDescent="0.25">
      <c r="A491" s="140"/>
      <c r="B491" s="141"/>
      <c r="C491" s="132"/>
      <c r="D491" s="133"/>
      <c r="E491" s="139"/>
      <c r="F491" s="212"/>
      <c r="G491" s="134"/>
      <c r="H491" s="137"/>
      <c r="I491" s="137"/>
      <c r="J491" s="137"/>
      <c r="K491" s="137"/>
      <c r="L491" s="137"/>
      <c r="M491" s="137"/>
      <c r="N491" s="137"/>
      <c r="O491" s="137"/>
      <c r="P491" s="137"/>
      <c r="Q491" s="137"/>
      <c r="R491" s="135">
        <f t="shared" si="48"/>
        <v>0</v>
      </c>
      <c r="S491" s="135">
        <f t="shared" si="49"/>
        <v>0</v>
      </c>
      <c r="T491" s="137"/>
      <c r="U491" s="153">
        <f t="shared" si="46"/>
        <v>0</v>
      </c>
      <c r="V491" s="136">
        <f t="shared" si="47"/>
        <v>0</v>
      </c>
      <c r="W491" s="134"/>
      <c r="X491" s="134"/>
      <c r="Y491" s="134"/>
      <c r="Z491" s="134"/>
      <c r="AA491" s="134"/>
      <c r="AB491" s="134"/>
      <c r="AC491" s="134"/>
      <c r="AD491" s="134"/>
      <c r="AE491" s="134"/>
      <c r="AF491" s="134"/>
      <c r="AG491" s="216"/>
      <c r="AH491" s="216"/>
      <c r="AI491" s="134"/>
      <c r="AJ491" s="136">
        <f t="shared" si="50"/>
        <v>0</v>
      </c>
      <c r="AK491" s="138">
        <f t="shared" si="51"/>
        <v>0</v>
      </c>
    </row>
    <row r="492" spans="1:37" s="40" customFormat="1" ht="45.75" customHeight="1" x14ac:dyDescent="0.25">
      <c r="A492" s="140"/>
      <c r="B492" s="141"/>
      <c r="C492" s="132"/>
      <c r="D492" s="133"/>
      <c r="E492" s="139"/>
      <c r="F492" s="212"/>
      <c r="G492" s="134"/>
      <c r="H492" s="137"/>
      <c r="I492" s="137"/>
      <c r="J492" s="137"/>
      <c r="K492" s="137"/>
      <c r="L492" s="137"/>
      <c r="M492" s="137"/>
      <c r="N492" s="137"/>
      <c r="O492" s="137"/>
      <c r="P492" s="137"/>
      <c r="Q492" s="137"/>
      <c r="R492" s="135">
        <f t="shared" si="48"/>
        <v>0</v>
      </c>
      <c r="S492" s="135">
        <f t="shared" si="49"/>
        <v>0</v>
      </c>
      <c r="T492" s="137"/>
      <c r="U492" s="153">
        <f t="shared" si="46"/>
        <v>0</v>
      </c>
      <c r="V492" s="136">
        <f t="shared" si="47"/>
        <v>0</v>
      </c>
      <c r="W492" s="134"/>
      <c r="X492" s="134"/>
      <c r="Y492" s="134"/>
      <c r="Z492" s="134"/>
      <c r="AA492" s="134"/>
      <c r="AB492" s="134"/>
      <c r="AC492" s="134"/>
      <c r="AD492" s="134"/>
      <c r="AE492" s="134"/>
      <c r="AF492" s="134"/>
      <c r="AG492" s="216"/>
      <c r="AH492" s="216"/>
      <c r="AI492" s="134"/>
      <c r="AJ492" s="136">
        <f t="shared" si="50"/>
        <v>0</v>
      </c>
      <c r="AK492" s="138">
        <f t="shared" si="51"/>
        <v>0</v>
      </c>
    </row>
    <row r="493" spans="1:37" s="40" customFormat="1" ht="45.75" customHeight="1" x14ac:dyDescent="0.25">
      <c r="A493" s="140"/>
      <c r="B493" s="141"/>
      <c r="C493" s="132"/>
      <c r="D493" s="133"/>
      <c r="E493" s="139"/>
      <c r="F493" s="212"/>
      <c r="G493" s="134"/>
      <c r="H493" s="137"/>
      <c r="I493" s="137"/>
      <c r="J493" s="137"/>
      <c r="K493" s="137"/>
      <c r="L493" s="137"/>
      <c r="M493" s="137"/>
      <c r="N493" s="137"/>
      <c r="O493" s="137"/>
      <c r="P493" s="137"/>
      <c r="Q493" s="137"/>
      <c r="R493" s="135">
        <f t="shared" si="48"/>
        <v>0</v>
      </c>
      <c r="S493" s="135">
        <f t="shared" si="49"/>
        <v>0</v>
      </c>
      <c r="T493" s="137"/>
      <c r="U493" s="153">
        <f t="shared" si="46"/>
        <v>0</v>
      </c>
      <c r="V493" s="136">
        <f t="shared" si="47"/>
        <v>0</v>
      </c>
      <c r="W493" s="134"/>
      <c r="X493" s="134"/>
      <c r="Y493" s="134"/>
      <c r="Z493" s="134"/>
      <c r="AA493" s="134"/>
      <c r="AB493" s="134"/>
      <c r="AC493" s="134"/>
      <c r="AD493" s="134"/>
      <c r="AE493" s="134"/>
      <c r="AF493" s="134"/>
      <c r="AG493" s="216"/>
      <c r="AH493" s="216"/>
      <c r="AI493" s="134"/>
      <c r="AJ493" s="136">
        <f t="shared" si="50"/>
        <v>0</v>
      </c>
      <c r="AK493" s="138">
        <f t="shared" si="51"/>
        <v>0</v>
      </c>
    </row>
    <row r="494" spans="1:37" s="40" customFormat="1" ht="45.75" customHeight="1" x14ac:dyDescent="0.25">
      <c r="A494" s="140"/>
      <c r="B494" s="141"/>
      <c r="C494" s="132"/>
      <c r="D494" s="133"/>
      <c r="E494" s="139"/>
      <c r="F494" s="212"/>
      <c r="G494" s="134"/>
      <c r="H494" s="137"/>
      <c r="I494" s="137"/>
      <c r="J494" s="137"/>
      <c r="K494" s="137"/>
      <c r="L494" s="137"/>
      <c r="M494" s="137"/>
      <c r="N494" s="137"/>
      <c r="O494" s="137"/>
      <c r="P494" s="137"/>
      <c r="Q494" s="137"/>
      <c r="R494" s="135">
        <f t="shared" si="48"/>
        <v>0</v>
      </c>
      <c r="S494" s="135">
        <f t="shared" si="49"/>
        <v>0</v>
      </c>
      <c r="T494" s="137"/>
      <c r="U494" s="153">
        <f t="shared" si="46"/>
        <v>0</v>
      </c>
      <c r="V494" s="136">
        <f t="shared" si="47"/>
        <v>0</v>
      </c>
      <c r="W494" s="134"/>
      <c r="X494" s="134"/>
      <c r="Y494" s="134"/>
      <c r="Z494" s="134"/>
      <c r="AA494" s="134"/>
      <c r="AB494" s="134"/>
      <c r="AC494" s="134"/>
      <c r="AD494" s="134"/>
      <c r="AE494" s="134"/>
      <c r="AF494" s="134"/>
      <c r="AG494" s="216"/>
      <c r="AH494" s="216"/>
      <c r="AI494" s="134"/>
      <c r="AJ494" s="136">
        <f t="shared" si="50"/>
        <v>0</v>
      </c>
      <c r="AK494" s="138">
        <f t="shared" si="51"/>
        <v>0</v>
      </c>
    </row>
    <row r="495" spans="1:37" s="40" customFormat="1" ht="45.75" customHeight="1" x14ac:dyDescent="0.25">
      <c r="A495" s="140"/>
      <c r="B495" s="141"/>
      <c r="C495" s="132"/>
      <c r="D495" s="133"/>
      <c r="E495" s="139"/>
      <c r="F495" s="212"/>
      <c r="G495" s="134"/>
      <c r="H495" s="137"/>
      <c r="I495" s="137"/>
      <c r="J495" s="137"/>
      <c r="K495" s="137"/>
      <c r="L495" s="137"/>
      <c r="M495" s="137"/>
      <c r="N495" s="137"/>
      <c r="O495" s="137"/>
      <c r="P495" s="137"/>
      <c r="Q495" s="137"/>
      <c r="R495" s="135">
        <f t="shared" si="48"/>
        <v>0</v>
      </c>
      <c r="S495" s="135">
        <f t="shared" si="49"/>
        <v>0</v>
      </c>
      <c r="T495" s="137"/>
      <c r="U495" s="153">
        <f t="shared" si="46"/>
        <v>0</v>
      </c>
      <c r="V495" s="136">
        <f t="shared" si="47"/>
        <v>0</v>
      </c>
      <c r="W495" s="134"/>
      <c r="X495" s="134"/>
      <c r="Y495" s="134"/>
      <c r="Z495" s="134"/>
      <c r="AA495" s="134"/>
      <c r="AB495" s="134"/>
      <c r="AC495" s="134"/>
      <c r="AD495" s="134"/>
      <c r="AE495" s="134"/>
      <c r="AF495" s="134"/>
      <c r="AG495" s="216"/>
      <c r="AH495" s="216"/>
      <c r="AI495" s="134"/>
      <c r="AJ495" s="136">
        <f t="shared" si="50"/>
        <v>0</v>
      </c>
      <c r="AK495" s="138">
        <f t="shared" si="51"/>
        <v>0</v>
      </c>
    </row>
    <row r="496" spans="1:37" s="40" customFormat="1" ht="45.75" customHeight="1" x14ac:dyDescent="0.25">
      <c r="A496" s="140"/>
      <c r="B496" s="141"/>
      <c r="C496" s="132"/>
      <c r="D496" s="133"/>
      <c r="E496" s="139"/>
      <c r="F496" s="212"/>
      <c r="G496" s="134"/>
      <c r="H496" s="137"/>
      <c r="I496" s="137"/>
      <c r="J496" s="137"/>
      <c r="K496" s="137"/>
      <c r="L496" s="137"/>
      <c r="M496" s="137"/>
      <c r="N496" s="137"/>
      <c r="O496" s="137"/>
      <c r="P496" s="137"/>
      <c r="Q496" s="137"/>
      <c r="R496" s="135">
        <f t="shared" si="48"/>
        <v>0</v>
      </c>
      <c r="S496" s="135">
        <f t="shared" si="49"/>
        <v>0</v>
      </c>
      <c r="T496" s="137"/>
      <c r="U496" s="153">
        <f t="shared" si="46"/>
        <v>0</v>
      </c>
      <c r="V496" s="136">
        <f t="shared" si="47"/>
        <v>0</v>
      </c>
      <c r="W496" s="134"/>
      <c r="X496" s="134"/>
      <c r="Y496" s="134"/>
      <c r="Z496" s="134"/>
      <c r="AA496" s="134"/>
      <c r="AB496" s="134"/>
      <c r="AC496" s="134"/>
      <c r="AD496" s="134"/>
      <c r="AE496" s="134"/>
      <c r="AF496" s="134"/>
      <c r="AG496" s="216"/>
      <c r="AH496" s="216"/>
      <c r="AI496" s="134"/>
      <c r="AJ496" s="136">
        <f t="shared" si="50"/>
        <v>0</v>
      </c>
      <c r="AK496" s="138">
        <f t="shared" si="51"/>
        <v>0</v>
      </c>
    </row>
    <row r="497" spans="1:37" s="40" customFormat="1" ht="45.75" customHeight="1" x14ac:dyDescent="0.25">
      <c r="A497" s="140"/>
      <c r="B497" s="141"/>
      <c r="C497" s="132"/>
      <c r="D497" s="133"/>
      <c r="E497" s="139"/>
      <c r="F497" s="212"/>
      <c r="G497" s="134"/>
      <c r="H497" s="137"/>
      <c r="I497" s="137"/>
      <c r="J497" s="137"/>
      <c r="K497" s="137"/>
      <c r="L497" s="137"/>
      <c r="M497" s="137"/>
      <c r="N497" s="137"/>
      <c r="O497" s="137"/>
      <c r="P497" s="137"/>
      <c r="Q497" s="137"/>
      <c r="R497" s="135">
        <f t="shared" si="48"/>
        <v>0</v>
      </c>
      <c r="S497" s="135">
        <f t="shared" si="49"/>
        <v>0</v>
      </c>
      <c r="T497" s="137"/>
      <c r="U497" s="153">
        <f t="shared" si="46"/>
        <v>0</v>
      </c>
      <c r="V497" s="136">
        <f t="shared" si="47"/>
        <v>0</v>
      </c>
      <c r="W497" s="134"/>
      <c r="X497" s="134"/>
      <c r="Y497" s="134"/>
      <c r="Z497" s="134"/>
      <c r="AA497" s="134"/>
      <c r="AB497" s="134"/>
      <c r="AC497" s="134"/>
      <c r="AD497" s="134"/>
      <c r="AE497" s="134"/>
      <c r="AF497" s="134"/>
      <c r="AG497" s="216"/>
      <c r="AH497" s="216"/>
      <c r="AI497" s="134"/>
      <c r="AJ497" s="136">
        <f t="shared" si="50"/>
        <v>0</v>
      </c>
      <c r="AK497" s="138">
        <f t="shared" si="51"/>
        <v>0</v>
      </c>
    </row>
    <row r="498" spans="1:37" s="40" customFormat="1" ht="45.75" customHeight="1" x14ac:dyDescent="0.25">
      <c r="A498" s="140"/>
      <c r="B498" s="141"/>
      <c r="C498" s="132"/>
      <c r="D498" s="133"/>
      <c r="E498" s="139"/>
      <c r="F498" s="212"/>
      <c r="G498" s="134"/>
      <c r="H498" s="137"/>
      <c r="I498" s="137"/>
      <c r="J498" s="137"/>
      <c r="K498" s="137"/>
      <c r="L498" s="137"/>
      <c r="M498" s="137"/>
      <c r="N498" s="137"/>
      <c r="O498" s="137"/>
      <c r="P498" s="137"/>
      <c r="Q498" s="137"/>
      <c r="R498" s="135">
        <f t="shared" si="48"/>
        <v>0</v>
      </c>
      <c r="S498" s="135">
        <f t="shared" si="49"/>
        <v>0</v>
      </c>
      <c r="T498" s="137"/>
      <c r="U498" s="153">
        <f t="shared" si="46"/>
        <v>0</v>
      </c>
      <c r="V498" s="136">
        <f t="shared" si="47"/>
        <v>0</v>
      </c>
      <c r="W498" s="134"/>
      <c r="X498" s="134"/>
      <c r="Y498" s="134"/>
      <c r="Z498" s="134"/>
      <c r="AA498" s="134"/>
      <c r="AB498" s="134"/>
      <c r="AC498" s="134"/>
      <c r="AD498" s="134"/>
      <c r="AE498" s="134"/>
      <c r="AF498" s="134"/>
      <c r="AG498" s="216"/>
      <c r="AH498" s="216"/>
      <c r="AI498" s="134"/>
      <c r="AJ498" s="136">
        <f t="shared" si="50"/>
        <v>0</v>
      </c>
      <c r="AK498" s="138">
        <f t="shared" si="51"/>
        <v>0</v>
      </c>
    </row>
    <row r="499" spans="1:37" s="40" customFormat="1" ht="45.75" customHeight="1" x14ac:dyDescent="0.25">
      <c r="A499" s="140"/>
      <c r="B499" s="141"/>
      <c r="C499" s="132"/>
      <c r="D499" s="133"/>
      <c r="E499" s="139"/>
      <c r="F499" s="212"/>
      <c r="G499" s="134"/>
      <c r="H499" s="137"/>
      <c r="I499" s="137"/>
      <c r="J499" s="137"/>
      <c r="K499" s="137"/>
      <c r="L499" s="137"/>
      <c r="M499" s="137"/>
      <c r="N499" s="137"/>
      <c r="O499" s="137"/>
      <c r="P499" s="137"/>
      <c r="Q499" s="137"/>
      <c r="R499" s="135">
        <f t="shared" si="48"/>
        <v>0</v>
      </c>
      <c r="S499" s="135">
        <f t="shared" si="49"/>
        <v>0</v>
      </c>
      <c r="T499" s="137"/>
      <c r="U499" s="153">
        <f t="shared" si="46"/>
        <v>0</v>
      </c>
      <c r="V499" s="136">
        <f t="shared" si="47"/>
        <v>0</v>
      </c>
      <c r="W499" s="134"/>
      <c r="X499" s="134"/>
      <c r="Y499" s="134"/>
      <c r="Z499" s="134"/>
      <c r="AA499" s="134"/>
      <c r="AB499" s="134"/>
      <c r="AC499" s="134"/>
      <c r="AD499" s="134"/>
      <c r="AE499" s="134"/>
      <c r="AF499" s="134"/>
      <c r="AG499" s="216"/>
      <c r="AH499" s="216"/>
      <c r="AI499" s="134"/>
      <c r="AJ499" s="136">
        <f t="shared" si="50"/>
        <v>0</v>
      </c>
      <c r="AK499" s="138">
        <f t="shared" si="51"/>
        <v>0</v>
      </c>
    </row>
    <row r="500" spans="1:37" s="40" customFormat="1" ht="45.75" customHeight="1" x14ac:dyDescent="0.25">
      <c r="A500" s="140"/>
      <c r="B500" s="141"/>
      <c r="C500" s="132"/>
      <c r="D500" s="133"/>
      <c r="E500" s="139"/>
      <c r="F500" s="212"/>
      <c r="G500" s="134"/>
      <c r="H500" s="137"/>
      <c r="I500" s="137"/>
      <c r="J500" s="137"/>
      <c r="K500" s="137"/>
      <c r="L500" s="137"/>
      <c r="M500" s="137"/>
      <c r="N500" s="137"/>
      <c r="O500" s="137"/>
      <c r="P500" s="137"/>
      <c r="Q500" s="137"/>
      <c r="R500" s="135">
        <f t="shared" si="48"/>
        <v>0</v>
      </c>
      <c r="S500" s="135">
        <f t="shared" si="49"/>
        <v>0</v>
      </c>
      <c r="T500" s="137"/>
      <c r="U500" s="153">
        <f t="shared" si="46"/>
        <v>0</v>
      </c>
      <c r="V500" s="136">
        <f t="shared" si="47"/>
        <v>0</v>
      </c>
      <c r="W500" s="134"/>
      <c r="X500" s="134"/>
      <c r="Y500" s="134"/>
      <c r="Z500" s="134"/>
      <c r="AA500" s="134"/>
      <c r="AB500" s="134"/>
      <c r="AC500" s="134"/>
      <c r="AD500" s="134"/>
      <c r="AE500" s="134"/>
      <c r="AF500" s="134"/>
      <c r="AG500" s="216"/>
      <c r="AH500" s="216"/>
      <c r="AI500" s="134"/>
      <c r="AJ500" s="136">
        <f t="shared" si="50"/>
        <v>0</v>
      </c>
      <c r="AK500" s="138">
        <f t="shared" si="51"/>
        <v>0</v>
      </c>
    </row>
    <row r="501" spans="1:37" s="40" customFormat="1" ht="45.75" customHeight="1" x14ac:dyDescent="0.25">
      <c r="A501" s="140"/>
      <c r="B501" s="141"/>
      <c r="C501" s="132"/>
      <c r="D501" s="133"/>
      <c r="E501" s="139"/>
      <c r="F501" s="212"/>
      <c r="G501" s="134"/>
      <c r="H501" s="137"/>
      <c r="I501" s="137"/>
      <c r="J501" s="137"/>
      <c r="K501" s="137"/>
      <c r="L501" s="137"/>
      <c r="M501" s="137"/>
      <c r="N501" s="137"/>
      <c r="O501" s="137"/>
      <c r="P501" s="137"/>
      <c r="Q501" s="137"/>
      <c r="R501" s="135">
        <f t="shared" si="48"/>
        <v>0</v>
      </c>
      <c r="S501" s="135">
        <f t="shared" si="49"/>
        <v>0</v>
      </c>
      <c r="T501" s="137"/>
      <c r="U501" s="153">
        <f t="shared" si="46"/>
        <v>0</v>
      </c>
      <c r="V501" s="136">
        <f t="shared" si="47"/>
        <v>0</v>
      </c>
      <c r="W501" s="134"/>
      <c r="X501" s="134"/>
      <c r="Y501" s="134"/>
      <c r="Z501" s="134"/>
      <c r="AA501" s="134"/>
      <c r="AB501" s="134"/>
      <c r="AC501" s="134"/>
      <c r="AD501" s="134"/>
      <c r="AE501" s="134"/>
      <c r="AF501" s="134"/>
      <c r="AG501" s="216"/>
      <c r="AH501" s="216"/>
      <c r="AI501" s="134"/>
      <c r="AJ501" s="136">
        <f t="shared" si="50"/>
        <v>0</v>
      </c>
      <c r="AK501" s="138">
        <f t="shared" si="51"/>
        <v>0</v>
      </c>
    </row>
    <row r="502" spans="1:37" s="40" customFormat="1" ht="45.75" customHeight="1" x14ac:dyDescent="0.25">
      <c r="A502" s="140"/>
      <c r="B502" s="141"/>
      <c r="C502" s="132"/>
      <c r="D502" s="133"/>
      <c r="E502" s="139"/>
      <c r="F502" s="212"/>
      <c r="G502" s="134"/>
      <c r="H502" s="137"/>
      <c r="I502" s="137"/>
      <c r="J502" s="137"/>
      <c r="K502" s="137"/>
      <c r="L502" s="137"/>
      <c r="M502" s="137"/>
      <c r="N502" s="137"/>
      <c r="O502" s="137"/>
      <c r="P502" s="137"/>
      <c r="Q502" s="137"/>
      <c r="R502" s="135">
        <f t="shared" si="48"/>
        <v>0</v>
      </c>
      <c r="S502" s="135">
        <f t="shared" si="49"/>
        <v>0</v>
      </c>
      <c r="T502" s="137"/>
      <c r="U502" s="153">
        <f t="shared" si="46"/>
        <v>0</v>
      </c>
      <c r="V502" s="136">
        <f t="shared" si="47"/>
        <v>0</v>
      </c>
      <c r="W502" s="134"/>
      <c r="X502" s="134"/>
      <c r="Y502" s="134"/>
      <c r="Z502" s="134"/>
      <c r="AA502" s="134"/>
      <c r="AB502" s="134"/>
      <c r="AC502" s="134"/>
      <c r="AD502" s="134"/>
      <c r="AE502" s="134"/>
      <c r="AF502" s="134"/>
      <c r="AG502" s="216"/>
      <c r="AH502" s="216"/>
      <c r="AI502" s="134"/>
      <c r="AJ502" s="136">
        <f t="shared" si="50"/>
        <v>0</v>
      </c>
      <c r="AK502" s="138">
        <f t="shared" si="51"/>
        <v>0</v>
      </c>
    </row>
    <row r="503" spans="1:37" s="40" customFormat="1" ht="45.75" customHeight="1" x14ac:dyDescent="0.25">
      <c r="A503" s="140"/>
      <c r="B503" s="141"/>
      <c r="C503" s="132"/>
      <c r="D503" s="133"/>
      <c r="E503" s="139"/>
      <c r="F503" s="212"/>
      <c r="G503" s="134"/>
      <c r="H503" s="137"/>
      <c r="I503" s="137"/>
      <c r="J503" s="137"/>
      <c r="K503" s="137"/>
      <c r="L503" s="137"/>
      <c r="M503" s="137"/>
      <c r="N503" s="137"/>
      <c r="O503" s="137"/>
      <c r="P503" s="137"/>
      <c r="Q503" s="137"/>
      <c r="R503" s="135">
        <f t="shared" si="48"/>
        <v>0</v>
      </c>
      <c r="S503" s="135">
        <f t="shared" si="49"/>
        <v>0</v>
      </c>
      <c r="T503" s="137"/>
      <c r="U503" s="153">
        <f t="shared" si="46"/>
        <v>0</v>
      </c>
      <c r="V503" s="136">
        <f t="shared" si="47"/>
        <v>0</v>
      </c>
      <c r="W503" s="134"/>
      <c r="X503" s="134"/>
      <c r="Y503" s="134"/>
      <c r="Z503" s="134"/>
      <c r="AA503" s="134"/>
      <c r="AB503" s="134"/>
      <c r="AC503" s="134"/>
      <c r="AD503" s="134"/>
      <c r="AE503" s="134"/>
      <c r="AF503" s="134"/>
      <c r="AG503" s="216"/>
      <c r="AH503" s="216"/>
      <c r="AI503" s="134"/>
      <c r="AJ503" s="136">
        <f t="shared" si="50"/>
        <v>0</v>
      </c>
      <c r="AK503" s="138">
        <f t="shared" si="51"/>
        <v>0</v>
      </c>
    </row>
    <row r="504" spans="1:37" s="40" customFormat="1" ht="45.75" customHeight="1" thickBot="1" x14ac:dyDescent="0.3">
      <c r="A504" s="142"/>
      <c r="B504" s="143"/>
      <c r="C504" s="144"/>
      <c r="D504" s="145"/>
      <c r="E504" s="174"/>
      <c r="F504" s="213"/>
      <c r="G504" s="146"/>
      <c r="H504" s="147"/>
      <c r="I504" s="147"/>
      <c r="J504" s="147"/>
      <c r="K504" s="147"/>
      <c r="L504" s="147"/>
      <c r="M504" s="147"/>
      <c r="N504" s="147"/>
      <c r="O504" s="147"/>
      <c r="P504" s="147"/>
      <c r="Q504" s="147"/>
      <c r="R504" s="135">
        <f t="shared" si="48"/>
        <v>0</v>
      </c>
      <c r="S504" s="135">
        <f t="shared" si="49"/>
        <v>0</v>
      </c>
      <c r="T504" s="147"/>
      <c r="U504" s="154">
        <f t="shared" si="46"/>
        <v>0</v>
      </c>
      <c r="V504" s="148">
        <f t="shared" si="47"/>
        <v>0</v>
      </c>
      <c r="W504" s="146"/>
      <c r="X504" s="146"/>
      <c r="Y504" s="146"/>
      <c r="Z504" s="146"/>
      <c r="AA504" s="146"/>
      <c r="AB504" s="146"/>
      <c r="AC504" s="146"/>
      <c r="AD504" s="146"/>
      <c r="AE504" s="146"/>
      <c r="AF504" s="146"/>
      <c r="AG504" s="217"/>
      <c r="AH504" s="217"/>
      <c r="AI504" s="146"/>
      <c r="AJ504" s="148">
        <f t="shared" si="50"/>
        <v>0</v>
      </c>
      <c r="AK504" s="149">
        <f t="shared" si="51"/>
        <v>0</v>
      </c>
    </row>
    <row r="505" spans="1:37" ht="50.1" customHeight="1" x14ac:dyDescent="0.25">
      <c r="A505" s="54" t="s">
        <v>192</v>
      </c>
      <c r="B505" s="54" t="s">
        <v>192</v>
      </c>
      <c r="C505" s="54" t="s">
        <v>192</v>
      </c>
      <c r="D505" s="54" t="s">
        <v>192</v>
      </c>
      <c r="E505" s="54" t="s">
        <v>192</v>
      </c>
      <c r="F505" s="54" t="s">
        <v>192</v>
      </c>
      <c r="G505" s="54" t="s">
        <v>192</v>
      </c>
      <c r="H505" s="54" t="s">
        <v>192</v>
      </c>
      <c r="I505" s="54" t="s">
        <v>192</v>
      </c>
      <c r="J505" s="54" t="s">
        <v>192</v>
      </c>
      <c r="K505" s="54" t="s">
        <v>192</v>
      </c>
      <c r="L505" s="54" t="s">
        <v>192</v>
      </c>
      <c r="M505" s="54" t="s">
        <v>192</v>
      </c>
      <c r="N505" s="54" t="s">
        <v>192</v>
      </c>
      <c r="O505" s="54" t="s">
        <v>192</v>
      </c>
      <c r="P505" s="54" t="s">
        <v>192</v>
      </c>
      <c r="Q505" s="54"/>
      <c r="R505" s="135" t="e">
        <f t="shared" si="48"/>
        <v>#VALUE!</v>
      </c>
      <c r="S505" s="135">
        <f t="shared" si="49"/>
        <v>0</v>
      </c>
      <c r="T505" s="54" t="s">
        <v>192</v>
      </c>
      <c r="U505" s="54" t="s">
        <v>192</v>
      </c>
      <c r="V505" s="54" t="s">
        <v>192</v>
      </c>
      <c r="W505" s="54" t="s">
        <v>192</v>
      </c>
      <c r="X505" s="54" t="s">
        <v>192</v>
      </c>
      <c r="Y505" s="54" t="s">
        <v>192</v>
      </c>
      <c r="Z505" s="54" t="s">
        <v>192</v>
      </c>
      <c r="AA505" s="54" t="s">
        <v>192</v>
      </c>
      <c r="AB505" s="54" t="s">
        <v>192</v>
      </c>
      <c r="AC505" s="54" t="s">
        <v>192</v>
      </c>
      <c r="AD505" s="54" t="s">
        <v>192</v>
      </c>
      <c r="AE505" s="54" t="s">
        <v>192</v>
      </c>
      <c r="AF505" s="54" t="s">
        <v>192</v>
      </c>
      <c r="AG505" s="54" t="s">
        <v>192</v>
      </c>
      <c r="AH505" s="54" t="s">
        <v>192</v>
      </c>
      <c r="AI505" s="54" t="s">
        <v>192</v>
      </c>
      <c r="AJ505" s="54" t="s">
        <v>192</v>
      </c>
      <c r="AK505" s="54" t="s">
        <v>192</v>
      </c>
    </row>
  </sheetData>
  <sheetProtection formatColumns="0" formatRows="0" autoFilter="0"/>
  <mergeCells count="38">
    <mergeCell ref="AI2:AJ2"/>
    <mergeCell ref="J4:J5"/>
    <mergeCell ref="K4:K5"/>
    <mergeCell ref="A3:A5"/>
    <mergeCell ref="B3:B5"/>
    <mergeCell ref="C3:C5"/>
    <mergeCell ref="D3:D5"/>
    <mergeCell ref="E3:E5"/>
    <mergeCell ref="H4:I4"/>
    <mergeCell ref="AH3:AH5"/>
    <mergeCell ref="F3:F5"/>
    <mergeCell ref="G3:G5"/>
    <mergeCell ref="H3:R3"/>
    <mergeCell ref="T3:T5"/>
    <mergeCell ref="U3:U5"/>
    <mergeCell ref="R4:R5"/>
    <mergeCell ref="S4:S5"/>
    <mergeCell ref="L4:L5"/>
    <mergeCell ref="M4:M5"/>
    <mergeCell ref="N4:N5"/>
    <mergeCell ref="O4:O5"/>
    <mergeCell ref="AG3:AG5"/>
    <mergeCell ref="V3:V5"/>
    <mergeCell ref="P4:P5"/>
    <mergeCell ref="AF3:AF5"/>
    <mergeCell ref="Q4:Q5"/>
    <mergeCell ref="Z3:Z5"/>
    <mergeCell ref="AA3:AA5"/>
    <mergeCell ref="AJ3:AJ5"/>
    <mergeCell ref="Y3:Y5"/>
    <mergeCell ref="W3:W5"/>
    <mergeCell ref="X3:X5"/>
    <mergeCell ref="AI3:AI5"/>
    <mergeCell ref="AK3:AK5"/>
    <mergeCell ref="AB3:AB5"/>
    <mergeCell ref="AC3:AC5"/>
    <mergeCell ref="AD3:AD5"/>
    <mergeCell ref="AE3:AE5"/>
  </mergeCells>
  <conditionalFormatting sqref="AK6:AK504">
    <cfRule type="cellIs" dxfId="9" priority="1" stopIfTrue="1" operator="notEqual">
      <formula>0</formula>
    </cfRule>
  </conditionalFormatting>
  <dataValidations count="12">
    <dataValidation type="decimal" operator="greaterThanOrEqual" allowBlank="1" showErrorMessage="1" errorTitle="Valore inserito non ammesso!" error="Inserire solo valori positivi" sqref="H7:Q504 U7:V504 R7:S505">
      <formula1>0</formula1>
    </dataValidation>
    <dataValidation type="decimal" operator="greaterThan" allowBlank="1" showErrorMessage="1" errorTitle="Valore inserito non ammesso!" error="Inserire solo valori positivi" sqref="T7:T504">
      <formula1>0</formula1>
    </dataValidation>
    <dataValidation type="list" allowBlank="1" showErrorMessage="1" promptTitle="Soggetto ad autorizzazione CRITE" prompt="SI. Nel caso l'investimento complessivo superi la soglia CRITE (193.000 € + IVA);_x000a_NO. Nel caso l'investimento complessivo non superi la soglia CRITE (193.000 € + IVA)_x000a_" sqref="D9:D504">
      <formula1>"SI,NO"</formula1>
    </dataValidation>
    <dataValidation allowBlank="1" showErrorMessage="1" promptTitle="Descrizione investimento" prompt="Sintetica descrizione dell'investimento. Inserire voci singole se il valore è &gt;= 20.000 €, raggruppare se inferiori" sqref="C9:C504"/>
    <dataValidation allowBlank="1" showErrorMessage="1" sqref="W7:AI504 A9:A504"/>
    <dataValidation type="list" allowBlank="1" showErrorMessage="1" promptTitle="Tipologia di investimento" prompt="Inserire la tipologia di investimento (vedere la legenda)" sqref="B10:B504">
      <formula1>$AO$1:$AO$22</formula1>
    </dataValidation>
    <dataValidation type="date" operator="greaterThan" allowBlank="1" showErrorMessage="1" errorTitle="Valore inserito non ammesso!" error="Inserire solo valori data" promptTitle="Data autorizzazione CRITE" prompt="Indicare la data di autorizzazione (GG/MM/AAAA)" sqref="E7:E504">
      <formula1>1</formula1>
    </dataValidation>
    <dataValidation type="whole" operator="greaterThan" showInputMessage="1" showErrorMessage="1" errorTitle="Valore inserito non ammesso!" error="Il valore deve essere positivo e maggiore di 0" promptTitle="Numero investimento" prompt="Attribuire un numero progressivo (esempio 00001)" sqref="A7:A8">
      <formula1>0</formula1>
    </dataValidation>
    <dataValidation allowBlank="1" showInputMessage="1" showErrorMessage="1" promptTitle="Descrizione investimento" prompt="Sintetica descrizione dell'investimento. Inserire voci singole se il valore è &gt;= 20.000 €, raggruppare se inferiori" sqref="C7:C8"/>
    <dataValidation type="list" allowBlank="1" showInputMessage="1" showErrorMessage="1" promptTitle="Soggetto ad autorizzazione CRITE" prompt="SI. Nel caso l'investimento complessivo superi la soglia CRITE (193.000 € + IVA);_x000a_NO. Nel caso l'investimento complessivo non superi la soglia CRITE (193.000 € + IVA)_x000a_" sqref="D7:D8">
      <formula1>"SI,NO"</formula1>
    </dataValidation>
    <dataValidation type="whole" allowBlank="1" showInputMessage="1" showErrorMessage="1" sqref="F7:F504">
      <formula1>1</formula1>
      <formula2>3</formula2>
    </dataValidation>
    <dataValidation type="list" allowBlank="1" showErrorMessage="1" promptTitle="Tipologia di investimento" prompt="Inserire la tipologia di investimento (vedere la legenda)" sqref="B7:B9">
      <formula1>$AM$1:$AM$22</formula1>
    </dataValidation>
  </dataValidations>
  <pageMargins left="0.23622047244094491" right="0.23622047244094491" top="0.74803149606299213" bottom="0.74803149606299213" header="0.31496062992125984" footer="0.31496062992125984"/>
  <pageSetup paperSize="256" scale="65" orientation="landscape" r:id="rId1"/>
  <ignoredErrors>
    <ignoredError sqref="S6" formula="1"/>
    <ignoredError sqref="G7:G8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9">
    <pageSetUpPr fitToPage="1"/>
  </sheetPr>
  <dimension ref="A1:V27"/>
  <sheetViews>
    <sheetView workbookViewId="0">
      <selection activeCell="D1" sqref="D1"/>
    </sheetView>
  </sheetViews>
  <sheetFormatPr defaultRowHeight="15" x14ac:dyDescent="0.25"/>
  <cols>
    <col min="1" max="1" width="47" customWidth="1"/>
    <col min="2" max="3" width="20" customWidth="1"/>
    <col min="4" max="4" width="16.85546875" customWidth="1"/>
  </cols>
  <sheetData>
    <row r="1" spans="1:22" ht="24.75" customHeight="1" thickBot="1" x14ac:dyDescent="0.3">
      <c r="A1" s="43" t="s">
        <v>0</v>
      </c>
      <c r="B1" s="115" t="e">
        <f>#REF!</f>
        <v>#REF!</v>
      </c>
      <c r="C1" s="117" t="s">
        <v>201</v>
      </c>
      <c r="D1" s="116" t="s">
        <v>202</v>
      </c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</row>
    <row r="3" spans="1:22" ht="54.75" customHeight="1" x14ac:dyDescent="0.25">
      <c r="A3" s="274" t="s">
        <v>203</v>
      </c>
      <c r="B3" s="274"/>
      <c r="C3" s="274"/>
      <c r="D3" s="274"/>
      <c r="E3" s="162"/>
      <c r="F3" s="162"/>
    </row>
    <row r="4" spans="1:22" x14ac:dyDescent="0.25">
      <c r="D4" s="163"/>
    </row>
    <row r="5" spans="1:22" ht="90" customHeight="1" x14ac:dyDescent="0.25">
      <c r="B5" s="164" t="s">
        <v>204</v>
      </c>
      <c r="C5" s="164" t="s">
        <v>205</v>
      </c>
      <c r="D5" s="163"/>
    </row>
    <row r="6" spans="1:22" ht="77.25" customHeight="1" x14ac:dyDescent="0.25">
      <c r="A6" s="165" t="s">
        <v>206</v>
      </c>
      <c r="B6" s="166"/>
      <c r="C6" s="166"/>
      <c r="D6" s="47"/>
      <c r="E6" s="41"/>
      <c r="F6" s="113"/>
      <c r="G6" s="113"/>
    </row>
    <row r="7" spans="1:22" ht="67.5" customHeight="1" x14ac:dyDescent="0.25">
      <c r="A7" s="167" t="s">
        <v>207</v>
      </c>
      <c r="B7" s="168" t="e">
        <f>#REF!+#REF!</f>
        <v>#REF!</v>
      </c>
      <c r="C7" s="168" t="e">
        <f>#REF!+#REF!</f>
        <v>#REF!</v>
      </c>
      <c r="D7" s="47"/>
      <c r="E7" s="41"/>
      <c r="F7" s="113"/>
      <c r="G7" s="113"/>
    </row>
    <row r="8" spans="1:22" ht="25.5" customHeight="1" x14ac:dyDescent="0.25">
      <c r="B8" s="169" t="e">
        <f>IF(B6-B7=0,"QUADRA","VALORI SQUADRATI")</f>
        <v>#REF!</v>
      </c>
      <c r="C8" s="169" t="e">
        <f>IF(C6-C7=0,"QUADRA","VALORI SQUADRATI")</f>
        <v>#REF!</v>
      </c>
      <c r="D8" s="47"/>
      <c r="E8" s="41"/>
      <c r="F8" s="113"/>
      <c r="G8" s="113"/>
    </row>
    <row r="9" spans="1:22" ht="15.75" x14ac:dyDescent="0.25">
      <c r="A9" s="42"/>
      <c r="B9" s="42"/>
      <c r="C9" s="42"/>
      <c r="D9" s="42"/>
      <c r="E9" s="41"/>
      <c r="F9" s="113"/>
      <c r="G9" s="113"/>
    </row>
    <row r="10" spans="1:22" ht="15.75" x14ac:dyDescent="0.25">
      <c r="A10" s="42"/>
      <c r="B10" s="42"/>
      <c r="C10" s="42"/>
      <c r="D10" s="42"/>
      <c r="E10" s="41"/>
      <c r="F10" s="113"/>
      <c r="G10" s="113"/>
    </row>
    <row r="11" spans="1:22" ht="15.75" x14ac:dyDescent="0.25">
      <c r="A11" s="42"/>
      <c r="B11" s="42"/>
      <c r="C11" s="42"/>
      <c r="D11" s="42"/>
      <c r="E11" s="41"/>
      <c r="F11" s="113"/>
      <c r="G11" s="113"/>
    </row>
    <row r="12" spans="1:22" ht="15.75" x14ac:dyDescent="0.25">
      <c r="A12" s="42"/>
      <c r="B12" s="42"/>
      <c r="C12" s="42"/>
      <c r="D12" s="42"/>
      <c r="E12" s="41"/>
      <c r="F12" s="113"/>
      <c r="G12" s="113"/>
    </row>
    <row r="13" spans="1:22" ht="15.75" x14ac:dyDescent="0.25">
      <c r="A13" s="42"/>
      <c r="B13" s="42"/>
      <c r="C13" s="42"/>
      <c r="D13" s="42"/>
      <c r="E13" s="41"/>
      <c r="F13" s="113"/>
      <c r="G13" s="113"/>
    </row>
    <row r="14" spans="1:22" ht="15.75" x14ac:dyDescent="0.25">
      <c r="A14" s="42"/>
      <c r="B14" s="42"/>
      <c r="C14" s="42"/>
      <c r="D14" s="42"/>
      <c r="E14" s="41"/>
      <c r="F14" s="113"/>
      <c r="G14" s="113"/>
    </row>
    <row r="15" spans="1:22" ht="15.75" x14ac:dyDescent="0.25">
      <c r="A15" s="42"/>
      <c r="B15" s="42"/>
      <c r="C15" s="42"/>
      <c r="D15" s="42"/>
      <c r="E15" s="41"/>
      <c r="F15" s="113"/>
      <c r="G15" s="113"/>
    </row>
    <row r="16" spans="1:22" ht="15.75" x14ac:dyDescent="0.25">
      <c r="A16" s="42"/>
      <c r="B16" s="42"/>
      <c r="C16" s="42"/>
      <c r="D16" s="42"/>
      <c r="E16" s="41"/>
      <c r="F16" s="113"/>
      <c r="G16" s="113"/>
    </row>
    <row r="17" spans="1:7" ht="15.75" x14ac:dyDescent="0.25">
      <c r="A17" s="42"/>
      <c r="B17" s="42"/>
      <c r="C17" s="42"/>
      <c r="D17" s="42"/>
      <c r="E17" s="41"/>
      <c r="F17" s="113"/>
      <c r="G17" s="113"/>
    </row>
    <row r="18" spans="1:7" ht="15.75" x14ac:dyDescent="0.25">
      <c r="A18" s="42"/>
      <c r="B18" s="42"/>
      <c r="C18" s="42"/>
      <c r="D18" s="42"/>
      <c r="E18" s="41"/>
      <c r="F18" s="113"/>
      <c r="G18" s="113"/>
    </row>
    <row r="19" spans="1:7" ht="15.75" x14ac:dyDescent="0.25">
      <c r="A19" s="42"/>
      <c r="B19" s="42"/>
      <c r="C19" s="42"/>
      <c r="D19" s="42"/>
      <c r="E19" s="41"/>
      <c r="F19" s="113"/>
      <c r="G19" s="113"/>
    </row>
    <row r="20" spans="1:7" ht="15.75" x14ac:dyDescent="0.25">
      <c r="A20" s="42"/>
      <c r="B20" s="42"/>
      <c r="C20" s="42"/>
      <c r="D20" s="42"/>
      <c r="E20" s="41"/>
      <c r="F20" s="113"/>
      <c r="G20" s="113"/>
    </row>
    <row r="21" spans="1:7" ht="15.75" x14ac:dyDescent="0.25">
      <c r="A21" s="42"/>
      <c r="B21" s="42"/>
      <c r="C21" s="42"/>
      <c r="D21" s="42"/>
      <c r="E21" s="41"/>
      <c r="F21" s="113"/>
      <c r="G21" s="113"/>
    </row>
    <row r="22" spans="1:7" ht="15.75" x14ac:dyDescent="0.25">
      <c r="A22" s="42"/>
      <c r="B22" s="42"/>
      <c r="C22" s="42"/>
      <c r="D22" s="42"/>
      <c r="E22" s="41"/>
      <c r="F22" s="113"/>
      <c r="G22" s="113"/>
    </row>
    <row r="23" spans="1:7" ht="15.75" x14ac:dyDescent="0.25">
      <c r="A23" s="42"/>
      <c r="B23" s="42"/>
      <c r="C23" s="42"/>
      <c r="D23" s="42"/>
      <c r="E23" s="41"/>
      <c r="F23" s="113"/>
      <c r="G23" s="113"/>
    </row>
    <row r="24" spans="1:7" ht="15.75" x14ac:dyDescent="0.25">
      <c r="A24" s="42"/>
      <c r="B24" s="42"/>
      <c r="C24" s="42"/>
      <c r="D24" s="42"/>
      <c r="E24" s="41"/>
      <c r="F24" s="113"/>
      <c r="G24" s="113"/>
    </row>
    <row r="25" spans="1:7" ht="15.75" x14ac:dyDescent="0.25">
      <c r="A25" s="42"/>
      <c r="B25" s="42"/>
      <c r="C25" s="42"/>
      <c r="D25" s="42"/>
      <c r="E25" s="41"/>
      <c r="F25" s="113"/>
      <c r="G25" s="113"/>
    </row>
    <row r="26" spans="1:7" ht="15.75" x14ac:dyDescent="0.25">
      <c r="A26" s="42"/>
      <c r="B26" s="42"/>
      <c r="C26" s="42"/>
      <c r="D26" s="42"/>
      <c r="E26" s="41"/>
      <c r="F26" s="113"/>
      <c r="G26" s="113"/>
    </row>
    <row r="27" spans="1:7" ht="15.75" x14ac:dyDescent="0.25">
      <c r="A27" s="42"/>
      <c r="B27" s="42"/>
      <c r="C27" s="42"/>
      <c r="D27" s="42"/>
      <c r="E27" s="41"/>
      <c r="F27" s="113"/>
      <c r="G27" s="113"/>
    </row>
  </sheetData>
  <sheetProtection formatCells="0" formatColumns="0" formatRows="0"/>
  <mergeCells count="1">
    <mergeCell ref="A3:D3"/>
  </mergeCells>
  <conditionalFormatting sqref="B8:C8">
    <cfRule type="cellIs" dxfId="8" priority="1" operator="equal">
      <formula>"VALORI SQUADRATI"</formula>
    </cfRule>
    <cfRule type="cellIs" dxfId="7" priority="2" operator="equal">
      <formula>"QUADRA"</formula>
    </cfRule>
  </conditionalFormatting>
  <pageMargins left="0.70866141732283472" right="0.70866141732283472" top="0.74803149606299213" bottom="0.74803149606299213" header="0.31496062992125984" footer="0.31496062992125984"/>
  <pageSetup scale="9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7"/>
  <dimension ref="A1:X503"/>
  <sheetViews>
    <sheetView workbookViewId="0"/>
  </sheetViews>
  <sheetFormatPr defaultColWidth="10.42578125" defaultRowHeight="50.1" customHeight="1" x14ac:dyDescent="0.2"/>
  <cols>
    <col min="1" max="1" width="16.85546875" style="42" customWidth="1"/>
    <col min="2" max="2" width="51" style="42" customWidth="1"/>
    <col min="3" max="3" width="68.5703125" style="42" customWidth="1"/>
    <col min="4" max="4" width="18.42578125" style="42" customWidth="1"/>
    <col min="5" max="5" width="24" style="41" customWidth="1"/>
    <col min="6" max="8" width="21.5703125" style="77" customWidth="1"/>
    <col min="9" max="9" width="22.140625" style="77" customWidth="1"/>
    <col min="10" max="10" width="18.85546875" style="59" customWidth="1"/>
    <col min="11" max="14" width="14.140625" style="77" customWidth="1"/>
    <col min="15" max="15" width="16.85546875" style="77" customWidth="1"/>
    <col min="16" max="17" width="14.140625" style="77" customWidth="1"/>
    <col min="18" max="18" width="17.5703125" style="77" customWidth="1"/>
    <col min="19" max="20" width="14.140625" style="77" customWidth="1"/>
    <col min="21" max="21" width="16.42578125" style="77" customWidth="1"/>
    <col min="22" max="22" width="18.85546875" style="59" bestFit="1" customWidth="1"/>
    <col min="23" max="23" width="12.42578125" style="59" hidden="1" customWidth="1"/>
    <col min="24" max="24" width="15.42578125" style="59" customWidth="1"/>
    <col min="25" max="16384" width="10.42578125" style="42"/>
  </cols>
  <sheetData>
    <row r="1" spans="1:24" s="47" customFormat="1" ht="50.1" customHeight="1" thickBot="1" x14ac:dyDescent="0.25">
      <c r="A1" s="43" t="s">
        <v>0</v>
      </c>
      <c r="B1" s="44" t="str">
        <f>'CONTO SP'!B54</f>
        <v>XXX</v>
      </c>
      <c r="C1" s="45" t="str">
        <f>'CONTO SP'!B51</f>
        <v>CONSUNTIVO</v>
      </c>
      <c r="D1" s="43" t="str">
        <f>CONCATENATE("anno ", 'CONTO SP'!B57)</f>
        <v>anno 2012</v>
      </c>
      <c r="E1" s="46"/>
      <c r="F1" s="59"/>
      <c r="G1" s="59"/>
      <c r="H1" s="59"/>
      <c r="I1" s="59"/>
      <c r="J1" s="59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59"/>
      <c r="W1" s="59"/>
      <c r="X1" s="59"/>
    </row>
    <row r="2" spans="1:24" s="47" customFormat="1" ht="50.1" customHeight="1" thickBot="1" x14ac:dyDescent="0.25">
      <c r="A2" s="58" t="s">
        <v>208</v>
      </c>
      <c r="E2" s="46"/>
      <c r="F2" s="59"/>
      <c r="G2" s="59"/>
      <c r="H2" s="59"/>
      <c r="I2" s="59"/>
      <c r="J2" s="59"/>
      <c r="K2" s="281" t="s">
        <v>209</v>
      </c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3"/>
      <c r="W2" s="59"/>
      <c r="X2" s="59"/>
    </row>
    <row r="3" spans="1:24" s="48" customFormat="1" ht="69.75" customHeight="1" x14ac:dyDescent="0.25">
      <c r="A3" s="284" t="s">
        <v>210</v>
      </c>
      <c r="B3" s="286" t="s">
        <v>149</v>
      </c>
      <c r="C3" s="286" t="s">
        <v>150</v>
      </c>
      <c r="D3" s="286" t="s">
        <v>151</v>
      </c>
      <c r="E3" s="286" t="s">
        <v>152</v>
      </c>
      <c r="F3" s="279" t="s">
        <v>211</v>
      </c>
      <c r="G3" s="279"/>
      <c r="H3" s="279"/>
      <c r="I3" s="279" t="s">
        <v>212</v>
      </c>
      <c r="J3" s="290" t="s">
        <v>213</v>
      </c>
      <c r="K3" s="277" t="s">
        <v>153</v>
      </c>
      <c r="L3" s="277" t="s">
        <v>154</v>
      </c>
      <c r="M3" s="277" t="s">
        <v>155</v>
      </c>
      <c r="N3" s="277" t="s">
        <v>214</v>
      </c>
      <c r="O3" s="277" t="s">
        <v>215</v>
      </c>
      <c r="P3" s="277" t="s">
        <v>216</v>
      </c>
      <c r="Q3" s="277" t="s">
        <v>217</v>
      </c>
      <c r="R3" s="277" t="s">
        <v>218</v>
      </c>
      <c r="S3" s="277" t="s">
        <v>219</v>
      </c>
      <c r="T3" s="277" t="s">
        <v>220</v>
      </c>
      <c r="U3" s="277" t="s">
        <v>221</v>
      </c>
      <c r="V3" s="288" t="s">
        <v>222</v>
      </c>
      <c r="W3" s="52" t="s">
        <v>223</v>
      </c>
      <c r="X3" s="275" t="s">
        <v>163</v>
      </c>
    </row>
    <row r="4" spans="1:24" s="48" customFormat="1" ht="61.5" customHeight="1" thickBot="1" x14ac:dyDescent="0.3">
      <c r="A4" s="285"/>
      <c r="B4" s="287"/>
      <c r="C4" s="287"/>
      <c r="D4" s="287"/>
      <c r="E4" s="287"/>
      <c r="F4" s="61" t="s">
        <v>224</v>
      </c>
      <c r="G4" s="61" t="s">
        <v>225</v>
      </c>
      <c r="H4" s="61" t="s">
        <v>226</v>
      </c>
      <c r="I4" s="280"/>
      <c r="J4" s="291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89"/>
      <c r="W4" s="53"/>
      <c r="X4" s="276"/>
    </row>
    <row r="5" spans="1:24" s="48" customFormat="1" ht="30.75" customHeight="1" thickBot="1" x14ac:dyDescent="0.3">
      <c r="A5" s="49" t="s">
        <v>175</v>
      </c>
      <c r="B5" s="50"/>
      <c r="C5" s="50"/>
      <c r="D5" s="50"/>
      <c r="E5" s="51"/>
      <c r="F5" s="55">
        <f t="shared" ref="F5:X5" si="0">SUM(F6:F502)</f>
        <v>0</v>
      </c>
      <c r="G5" s="55">
        <f t="shared" si="0"/>
        <v>0</v>
      </c>
      <c r="H5" s="55">
        <f t="shared" si="0"/>
        <v>0</v>
      </c>
      <c r="I5" s="55">
        <f t="shared" si="0"/>
        <v>0</v>
      </c>
      <c r="J5" s="55">
        <f t="shared" si="0"/>
        <v>0</v>
      </c>
      <c r="K5" s="55">
        <f t="shared" si="0"/>
        <v>0</v>
      </c>
      <c r="L5" s="55">
        <f t="shared" si="0"/>
        <v>0</v>
      </c>
      <c r="M5" s="55">
        <f t="shared" si="0"/>
        <v>0</v>
      </c>
      <c r="N5" s="55">
        <f t="shared" si="0"/>
        <v>0</v>
      </c>
      <c r="O5" s="55">
        <f t="shared" si="0"/>
        <v>0</v>
      </c>
      <c r="P5" s="55">
        <f t="shared" si="0"/>
        <v>0</v>
      </c>
      <c r="Q5" s="55">
        <f t="shared" si="0"/>
        <v>0</v>
      </c>
      <c r="R5" s="55">
        <f t="shared" si="0"/>
        <v>0</v>
      </c>
      <c r="S5" s="55">
        <f t="shared" si="0"/>
        <v>0</v>
      </c>
      <c r="T5" s="55">
        <f t="shared" si="0"/>
        <v>0</v>
      </c>
      <c r="U5" s="55">
        <f t="shared" si="0"/>
        <v>0</v>
      </c>
      <c r="V5" s="55">
        <f t="shared" si="0"/>
        <v>0</v>
      </c>
      <c r="W5" s="55">
        <f t="shared" si="0"/>
        <v>106953</v>
      </c>
      <c r="X5" s="56">
        <f t="shared" si="0"/>
        <v>0</v>
      </c>
    </row>
    <row r="6" spans="1:24" s="40" customFormat="1" ht="50.1" customHeight="1" x14ac:dyDescent="0.25">
      <c r="A6" s="62">
        <v>1</v>
      </c>
      <c r="B6" s="63" t="s">
        <v>227</v>
      </c>
      <c r="C6" s="63"/>
      <c r="D6" s="62"/>
      <c r="E6" s="62"/>
      <c r="F6" s="64"/>
      <c r="G6" s="64"/>
      <c r="H6" s="65">
        <f t="shared" ref="H6:H69" si="1">F6+G6</f>
        <v>0</v>
      </c>
      <c r="I6" s="64"/>
      <c r="J6" s="66">
        <f t="shared" ref="J6:J69" si="2">G6+I6</f>
        <v>0</v>
      </c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6">
        <f t="shared" ref="V6:V69" si="3">SUM(K6:U6)</f>
        <v>0</v>
      </c>
      <c r="W6" s="66">
        <v>0</v>
      </c>
      <c r="X6" s="68">
        <f t="shared" ref="X6:X69" si="4">J6-V6</f>
        <v>0</v>
      </c>
    </row>
    <row r="7" spans="1:24" s="40" customFormat="1" ht="50.1" customHeight="1" x14ac:dyDescent="0.25">
      <c r="A7" s="62">
        <v>2</v>
      </c>
      <c r="B7" s="63" t="s">
        <v>227</v>
      </c>
      <c r="C7" s="63"/>
      <c r="D7" s="62"/>
      <c r="E7" s="62"/>
      <c r="F7" s="64"/>
      <c r="G7" s="64"/>
      <c r="H7" s="65">
        <f t="shared" si="1"/>
        <v>0</v>
      </c>
      <c r="I7" s="64"/>
      <c r="J7" s="69">
        <f t="shared" si="2"/>
        <v>0</v>
      </c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66">
        <f t="shared" si="3"/>
        <v>0</v>
      </c>
      <c r="W7" s="66">
        <v>0</v>
      </c>
      <c r="X7" s="68">
        <f t="shared" si="4"/>
        <v>0</v>
      </c>
    </row>
    <row r="8" spans="1:24" s="40" customFormat="1" ht="50.1" customHeight="1" x14ac:dyDescent="0.25">
      <c r="A8" s="62">
        <v>3</v>
      </c>
      <c r="B8" s="63" t="s">
        <v>227</v>
      </c>
      <c r="C8" s="63"/>
      <c r="D8" s="62"/>
      <c r="E8" s="71"/>
      <c r="F8" s="64"/>
      <c r="G8" s="64"/>
      <c r="H8" s="65">
        <f t="shared" si="1"/>
        <v>0</v>
      </c>
      <c r="I8" s="64"/>
      <c r="J8" s="69">
        <f t="shared" si="2"/>
        <v>0</v>
      </c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66">
        <f t="shared" si="3"/>
        <v>0</v>
      </c>
      <c r="W8" s="66">
        <v>0</v>
      </c>
      <c r="X8" s="68">
        <f t="shared" si="4"/>
        <v>0</v>
      </c>
    </row>
    <row r="9" spans="1:24" s="40" customFormat="1" ht="50.1" customHeight="1" x14ac:dyDescent="0.25">
      <c r="A9" s="62"/>
      <c r="B9" s="63" t="s">
        <v>227</v>
      </c>
      <c r="C9" s="63"/>
      <c r="D9" s="62"/>
      <c r="E9" s="62"/>
      <c r="F9" s="64"/>
      <c r="G9" s="64"/>
      <c r="H9" s="65">
        <f t="shared" si="1"/>
        <v>0</v>
      </c>
      <c r="I9" s="64"/>
      <c r="J9" s="69">
        <f t="shared" si="2"/>
        <v>0</v>
      </c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66">
        <f t="shared" si="3"/>
        <v>0</v>
      </c>
      <c r="W9" s="66">
        <v>0</v>
      </c>
      <c r="X9" s="68">
        <f t="shared" si="4"/>
        <v>0</v>
      </c>
    </row>
    <row r="10" spans="1:24" s="40" customFormat="1" ht="50.1" customHeight="1" x14ac:dyDescent="0.25">
      <c r="A10" s="62"/>
      <c r="B10" s="63" t="s">
        <v>227</v>
      </c>
      <c r="C10" s="63"/>
      <c r="D10" s="62"/>
      <c r="E10" s="62"/>
      <c r="F10" s="64"/>
      <c r="G10" s="64"/>
      <c r="H10" s="65">
        <f t="shared" si="1"/>
        <v>0</v>
      </c>
      <c r="I10" s="64"/>
      <c r="J10" s="69">
        <f t="shared" si="2"/>
        <v>0</v>
      </c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66">
        <f t="shared" si="3"/>
        <v>0</v>
      </c>
      <c r="W10" s="66">
        <v>0</v>
      </c>
      <c r="X10" s="68">
        <f t="shared" si="4"/>
        <v>0</v>
      </c>
    </row>
    <row r="11" spans="1:24" s="40" customFormat="1" ht="50.1" customHeight="1" x14ac:dyDescent="0.25">
      <c r="A11" s="62"/>
      <c r="B11" s="63" t="s">
        <v>227</v>
      </c>
      <c r="C11" s="63"/>
      <c r="D11" s="62"/>
      <c r="E11" s="71"/>
      <c r="F11" s="64"/>
      <c r="G11" s="64"/>
      <c r="H11" s="65">
        <f t="shared" si="1"/>
        <v>0</v>
      </c>
      <c r="I11" s="64"/>
      <c r="J11" s="69">
        <f t="shared" si="2"/>
        <v>0</v>
      </c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66">
        <f t="shared" si="3"/>
        <v>0</v>
      </c>
      <c r="W11" s="66">
        <v>0</v>
      </c>
      <c r="X11" s="68">
        <f t="shared" si="4"/>
        <v>0</v>
      </c>
    </row>
    <row r="12" spans="1:24" s="40" customFormat="1" ht="50.1" customHeight="1" x14ac:dyDescent="0.25">
      <c r="A12" s="62"/>
      <c r="B12" s="63" t="s">
        <v>227</v>
      </c>
      <c r="C12" s="63"/>
      <c r="D12" s="62"/>
      <c r="E12" s="62"/>
      <c r="F12" s="64"/>
      <c r="G12" s="64"/>
      <c r="H12" s="65">
        <f t="shared" si="1"/>
        <v>0</v>
      </c>
      <c r="I12" s="64"/>
      <c r="J12" s="69">
        <f t="shared" si="2"/>
        <v>0</v>
      </c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66">
        <f t="shared" si="3"/>
        <v>0</v>
      </c>
      <c r="W12" s="66"/>
      <c r="X12" s="68">
        <f t="shared" si="4"/>
        <v>0</v>
      </c>
    </row>
    <row r="13" spans="1:24" s="40" customFormat="1" ht="50.1" customHeight="1" x14ac:dyDescent="0.25">
      <c r="A13" s="62"/>
      <c r="B13" s="63" t="s">
        <v>227</v>
      </c>
      <c r="C13" s="63"/>
      <c r="D13" s="62"/>
      <c r="E13" s="62"/>
      <c r="F13" s="64"/>
      <c r="G13" s="64"/>
      <c r="H13" s="65">
        <f t="shared" si="1"/>
        <v>0</v>
      </c>
      <c r="I13" s="64"/>
      <c r="J13" s="69">
        <f t="shared" si="2"/>
        <v>0</v>
      </c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66">
        <f t="shared" si="3"/>
        <v>0</v>
      </c>
      <c r="W13" s="66"/>
      <c r="X13" s="68">
        <f t="shared" si="4"/>
        <v>0</v>
      </c>
    </row>
    <row r="14" spans="1:24" s="40" customFormat="1" ht="50.1" customHeight="1" x14ac:dyDescent="0.25">
      <c r="A14" s="62"/>
      <c r="B14" s="63" t="s">
        <v>227</v>
      </c>
      <c r="C14" s="63"/>
      <c r="D14" s="62"/>
      <c r="E14" s="62"/>
      <c r="F14" s="64"/>
      <c r="G14" s="64"/>
      <c r="H14" s="65">
        <f t="shared" si="1"/>
        <v>0</v>
      </c>
      <c r="I14" s="64"/>
      <c r="J14" s="69">
        <f t="shared" si="2"/>
        <v>0</v>
      </c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66">
        <f t="shared" si="3"/>
        <v>0</v>
      </c>
      <c r="W14" s="66"/>
      <c r="X14" s="68">
        <f t="shared" si="4"/>
        <v>0</v>
      </c>
    </row>
    <row r="15" spans="1:24" s="40" customFormat="1" ht="50.1" customHeight="1" x14ac:dyDescent="0.25">
      <c r="A15" s="62"/>
      <c r="B15" s="63" t="s">
        <v>227</v>
      </c>
      <c r="C15" s="63"/>
      <c r="D15" s="62"/>
      <c r="E15" s="62"/>
      <c r="F15" s="64"/>
      <c r="G15" s="64"/>
      <c r="H15" s="65">
        <f t="shared" si="1"/>
        <v>0</v>
      </c>
      <c r="I15" s="64"/>
      <c r="J15" s="69">
        <f t="shared" si="2"/>
        <v>0</v>
      </c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66">
        <f t="shared" si="3"/>
        <v>0</v>
      </c>
      <c r="W15" s="66"/>
      <c r="X15" s="68">
        <f t="shared" si="4"/>
        <v>0</v>
      </c>
    </row>
    <row r="16" spans="1:24" s="40" customFormat="1" ht="50.1" customHeight="1" x14ac:dyDescent="0.25">
      <c r="A16" s="62"/>
      <c r="B16" s="63" t="s">
        <v>227</v>
      </c>
      <c r="C16" s="63"/>
      <c r="D16" s="62"/>
      <c r="E16" s="62"/>
      <c r="F16" s="64"/>
      <c r="G16" s="64"/>
      <c r="H16" s="65">
        <f t="shared" si="1"/>
        <v>0</v>
      </c>
      <c r="I16" s="64"/>
      <c r="J16" s="69">
        <f t="shared" si="2"/>
        <v>0</v>
      </c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66">
        <f t="shared" si="3"/>
        <v>0</v>
      </c>
      <c r="W16" s="66"/>
      <c r="X16" s="68">
        <f t="shared" si="4"/>
        <v>0</v>
      </c>
    </row>
    <row r="17" spans="1:24" s="40" customFormat="1" ht="50.1" customHeight="1" x14ac:dyDescent="0.25">
      <c r="A17" s="62"/>
      <c r="B17" s="63" t="s">
        <v>227</v>
      </c>
      <c r="C17" s="63"/>
      <c r="D17" s="62"/>
      <c r="E17" s="62"/>
      <c r="F17" s="64"/>
      <c r="G17" s="64"/>
      <c r="H17" s="65">
        <f t="shared" si="1"/>
        <v>0</v>
      </c>
      <c r="I17" s="64"/>
      <c r="J17" s="69">
        <f t="shared" si="2"/>
        <v>0</v>
      </c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66">
        <f t="shared" si="3"/>
        <v>0</v>
      </c>
      <c r="W17" s="66"/>
      <c r="X17" s="68">
        <f t="shared" si="4"/>
        <v>0</v>
      </c>
    </row>
    <row r="18" spans="1:24" s="40" customFormat="1" ht="50.1" customHeight="1" x14ac:dyDescent="0.25">
      <c r="A18" s="62"/>
      <c r="B18" s="63" t="s">
        <v>227</v>
      </c>
      <c r="C18" s="63"/>
      <c r="D18" s="62"/>
      <c r="E18" s="62"/>
      <c r="F18" s="64"/>
      <c r="G18" s="64"/>
      <c r="H18" s="65">
        <f t="shared" si="1"/>
        <v>0</v>
      </c>
      <c r="I18" s="64"/>
      <c r="J18" s="69">
        <f t="shared" si="2"/>
        <v>0</v>
      </c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66">
        <f t="shared" si="3"/>
        <v>0</v>
      </c>
      <c r="W18" s="66"/>
      <c r="X18" s="68">
        <f t="shared" si="4"/>
        <v>0</v>
      </c>
    </row>
    <row r="19" spans="1:24" s="40" customFormat="1" ht="50.1" customHeight="1" x14ac:dyDescent="0.25">
      <c r="A19" s="62"/>
      <c r="B19" s="63" t="s">
        <v>227</v>
      </c>
      <c r="C19" s="63"/>
      <c r="D19" s="62"/>
      <c r="E19" s="62"/>
      <c r="F19" s="64"/>
      <c r="G19" s="64"/>
      <c r="H19" s="65">
        <f t="shared" si="1"/>
        <v>0</v>
      </c>
      <c r="I19" s="64"/>
      <c r="J19" s="69">
        <f t="shared" si="2"/>
        <v>0</v>
      </c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66">
        <f t="shared" si="3"/>
        <v>0</v>
      </c>
      <c r="W19" s="66"/>
      <c r="X19" s="68">
        <f t="shared" si="4"/>
        <v>0</v>
      </c>
    </row>
    <row r="20" spans="1:24" s="40" customFormat="1" ht="50.1" customHeight="1" x14ac:dyDescent="0.25">
      <c r="A20" s="62"/>
      <c r="B20" s="63" t="s">
        <v>227</v>
      </c>
      <c r="C20" s="63"/>
      <c r="D20" s="62"/>
      <c r="E20" s="71"/>
      <c r="F20" s="64"/>
      <c r="G20" s="64"/>
      <c r="H20" s="65">
        <f t="shared" si="1"/>
        <v>0</v>
      </c>
      <c r="I20" s="64"/>
      <c r="J20" s="69">
        <f t="shared" si="2"/>
        <v>0</v>
      </c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66">
        <f t="shared" si="3"/>
        <v>0</v>
      </c>
      <c r="W20" s="66"/>
      <c r="X20" s="68">
        <f t="shared" si="4"/>
        <v>0</v>
      </c>
    </row>
    <row r="21" spans="1:24" s="40" customFormat="1" ht="50.1" customHeight="1" x14ac:dyDescent="0.25">
      <c r="A21" s="62"/>
      <c r="B21" s="63" t="s">
        <v>227</v>
      </c>
      <c r="C21" s="63"/>
      <c r="D21" s="62"/>
      <c r="E21" s="62"/>
      <c r="F21" s="64"/>
      <c r="G21" s="64"/>
      <c r="H21" s="65">
        <f t="shared" si="1"/>
        <v>0</v>
      </c>
      <c r="I21" s="64"/>
      <c r="J21" s="69">
        <f t="shared" si="2"/>
        <v>0</v>
      </c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66">
        <f t="shared" si="3"/>
        <v>0</v>
      </c>
      <c r="W21" s="66"/>
      <c r="X21" s="68">
        <f t="shared" si="4"/>
        <v>0</v>
      </c>
    </row>
    <row r="22" spans="1:24" s="40" customFormat="1" ht="50.1" customHeight="1" x14ac:dyDescent="0.25">
      <c r="A22" s="62"/>
      <c r="B22" s="63" t="s">
        <v>227</v>
      </c>
      <c r="C22" s="63"/>
      <c r="D22" s="62"/>
      <c r="E22" s="62"/>
      <c r="F22" s="64"/>
      <c r="G22" s="64"/>
      <c r="H22" s="65">
        <f t="shared" si="1"/>
        <v>0</v>
      </c>
      <c r="I22" s="64"/>
      <c r="J22" s="69">
        <f t="shared" si="2"/>
        <v>0</v>
      </c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64"/>
      <c r="V22" s="66">
        <f t="shared" si="3"/>
        <v>0</v>
      </c>
      <c r="W22" s="66"/>
      <c r="X22" s="68">
        <f t="shared" si="4"/>
        <v>0</v>
      </c>
    </row>
    <row r="23" spans="1:24" s="40" customFormat="1" ht="50.1" customHeight="1" x14ac:dyDescent="0.25">
      <c r="A23" s="62"/>
      <c r="B23" s="63" t="s">
        <v>227</v>
      </c>
      <c r="C23" s="63"/>
      <c r="D23" s="62"/>
      <c r="E23" s="62"/>
      <c r="F23" s="64"/>
      <c r="G23" s="64"/>
      <c r="H23" s="65">
        <f t="shared" si="1"/>
        <v>0</v>
      </c>
      <c r="I23" s="64"/>
      <c r="J23" s="69">
        <f t="shared" si="2"/>
        <v>0</v>
      </c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64"/>
      <c r="V23" s="66">
        <f t="shared" si="3"/>
        <v>0</v>
      </c>
      <c r="W23" s="66"/>
      <c r="X23" s="68">
        <f t="shared" si="4"/>
        <v>0</v>
      </c>
    </row>
    <row r="24" spans="1:24" s="40" customFormat="1" ht="50.1" customHeight="1" x14ac:dyDescent="0.25">
      <c r="A24" s="62"/>
      <c r="B24" s="63" t="s">
        <v>227</v>
      </c>
      <c r="C24" s="63"/>
      <c r="D24" s="62"/>
      <c r="E24" s="62"/>
      <c r="F24" s="64"/>
      <c r="G24" s="64"/>
      <c r="H24" s="65">
        <f t="shared" si="1"/>
        <v>0</v>
      </c>
      <c r="I24" s="64"/>
      <c r="J24" s="69">
        <f t="shared" si="2"/>
        <v>0</v>
      </c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64"/>
      <c r="V24" s="66">
        <f t="shared" si="3"/>
        <v>0</v>
      </c>
      <c r="W24" s="66"/>
      <c r="X24" s="68">
        <f t="shared" si="4"/>
        <v>0</v>
      </c>
    </row>
    <row r="25" spans="1:24" s="40" customFormat="1" ht="50.1" customHeight="1" x14ac:dyDescent="0.25">
      <c r="A25" s="62"/>
      <c r="B25" s="63" t="s">
        <v>227</v>
      </c>
      <c r="C25" s="63"/>
      <c r="D25" s="62"/>
      <c r="E25" s="62"/>
      <c r="F25" s="64"/>
      <c r="G25" s="64"/>
      <c r="H25" s="65">
        <f t="shared" si="1"/>
        <v>0</v>
      </c>
      <c r="I25" s="64"/>
      <c r="J25" s="69">
        <f t="shared" si="2"/>
        <v>0</v>
      </c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64"/>
      <c r="V25" s="66">
        <f t="shared" si="3"/>
        <v>0</v>
      </c>
      <c r="W25" s="66"/>
      <c r="X25" s="68">
        <f t="shared" si="4"/>
        <v>0</v>
      </c>
    </row>
    <row r="26" spans="1:24" s="40" customFormat="1" ht="50.1" customHeight="1" x14ac:dyDescent="0.25">
      <c r="A26" s="62"/>
      <c r="B26" s="63" t="s">
        <v>227</v>
      </c>
      <c r="C26" s="63"/>
      <c r="D26" s="62"/>
      <c r="E26" s="62"/>
      <c r="F26" s="64"/>
      <c r="G26" s="64"/>
      <c r="H26" s="65">
        <f t="shared" si="1"/>
        <v>0</v>
      </c>
      <c r="I26" s="64"/>
      <c r="J26" s="69">
        <f t="shared" si="2"/>
        <v>0</v>
      </c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66">
        <f t="shared" si="3"/>
        <v>0</v>
      </c>
      <c r="W26" s="66"/>
      <c r="X26" s="68">
        <f t="shared" si="4"/>
        <v>0</v>
      </c>
    </row>
    <row r="27" spans="1:24" s="40" customFormat="1" ht="50.1" customHeight="1" x14ac:dyDescent="0.25">
      <c r="A27" s="62"/>
      <c r="B27" s="63" t="s">
        <v>227</v>
      </c>
      <c r="C27" s="63"/>
      <c r="D27" s="62"/>
      <c r="E27" s="62"/>
      <c r="F27" s="64"/>
      <c r="G27" s="64"/>
      <c r="H27" s="65">
        <f t="shared" si="1"/>
        <v>0</v>
      </c>
      <c r="I27" s="64"/>
      <c r="J27" s="69">
        <f t="shared" si="2"/>
        <v>0</v>
      </c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66">
        <f t="shared" si="3"/>
        <v>0</v>
      </c>
      <c r="W27" s="66"/>
      <c r="X27" s="68">
        <f t="shared" si="4"/>
        <v>0</v>
      </c>
    </row>
    <row r="28" spans="1:24" s="40" customFormat="1" ht="50.1" customHeight="1" x14ac:dyDescent="0.25">
      <c r="A28" s="62"/>
      <c r="B28" s="63" t="s">
        <v>227</v>
      </c>
      <c r="C28" s="63"/>
      <c r="D28" s="62"/>
      <c r="E28" s="62"/>
      <c r="F28" s="64"/>
      <c r="G28" s="64"/>
      <c r="H28" s="65">
        <f t="shared" si="1"/>
        <v>0</v>
      </c>
      <c r="I28" s="64"/>
      <c r="J28" s="69">
        <f t="shared" si="2"/>
        <v>0</v>
      </c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66">
        <f t="shared" si="3"/>
        <v>0</v>
      </c>
      <c r="W28" s="66"/>
      <c r="X28" s="68">
        <f t="shared" si="4"/>
        <v>0</v>
      </c>
    </row>
    <row r="29" spans="1:24" s="40" customFormat="1" ht="50.1" customHeight="1" x14ac:dyDescent="0.25">
      <c r="A29" s="62"/>
      <c r="B29" s="63" t="s">
        <v>227</v>
      </c>
      <c r="C29" s="63"/>
      <c r="D29" s="62"/>
      <c r="E29" s="62"/>
      <c r="F29" s="64"/>
      <c r="G29" s="64"/>
      <c r="H29" s="65">
        <f t="shared" si="1"/>
        <v>0</v>
      </c>
      <c r="I29" s="64"/>
      <c r="J29" s="69">
        <f t="shared" si="2"/>
        <v>0</v>
      </c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66">
        <f t="shared" si="3"/>
        <v>0</v>
      </c>
      <c r="W29" s="66"/>
      <c r="X29" s="68">
        <f t="shared" si="4"/>
        <v>0</v>
      </c>
    </row>
    <row r="30" spans="1:24" s="40" customFormat="1" ht="50.1" customHeight="1" x14ac:dyDescent="0.25">
      <c r="A30" s="62"/>
      <c r="B30" s="63" t="s">
        <v>227</v>
      </c>
      <c r="C30" s="63"/>
      <c r="D30" s="62"/>
      <c r="E30" s="62"/>
      <c r="F30" s="64"/>
      <c r="G30" s="64"/>
      <c r="H30" s="65">
        <f t="shared" si="1"/>
        <v>0</v>
      </c>
      <c r="I30" s="64"/>
      <c r="J30" s="69">
        <f t="shared" si="2"/>
        <v>0</v>
      </c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66">
        <f t="shared" si="3"/>
        <v>0</v>
      </c>
      <c r="W30" s="66"/>
      <c r="X30" s="68">
        <f t="shared" si="4"/>
        <v>0</v>
      </c>
    </row>
    <row r="31" spans="1:24" s="40" customFormat="1" ht="50.1" customHeight="1" x14ac:dyDescent="0.25">
      <c r="A31" s="62"/>
      <c r="B31" s="63" t="s">
        <v>227</v>
      </c>
      <c r="C31" s="63"/>
      <c r="D31" s="62"/>
      <c r="E31" s="62"/>
      <c r="F31" s="64"/>
      <c r="G31" s="64"/>
      <c r="H31" s="65">
        <f t="shared" si="1"/>
        <v>0</v>
      </c>
      <c r="I31" s="64"/>
      <c r="J31" s="69">
        <f t="shared" si="2"/>
        <v>0</v>
      </c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66">
        <f t="shared" si="3"/>
        <v>0</v>
      </c>
      <c r="W31" s="66"/>
      <c r="X31" s="68">
        <f t="shared" si="4"/>
        <v>0</v>
      </c>
    </row>
    <row r="32" spans="1:24" s="40" customFormat="1" ht="50.1" customHeight="1" x14ac:dyDescent="0.25">
      <c r="A32" s="62"/>
      <c r="B32" s="63" t="s">
        <v>227</v>
      </c>
      <c r="C32" s="63"/>
      <c r="D32" s="62"/>
      <c r="E32" s="62"/>
      <c r="F32" s="64"/>
      <c r="G32" s="64"/>
      <c r="H32" s="65">
        <f t="shared" si="1"/>
        <v>0</v>
      </c>
      <c r="I32" s="64"/>
      <c r="J32" s="69">
        <f t="shared" si="2"/>
        <v>0</v>
      </c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66">
        <f t="shared" si="3"/>
        <v>0</v>
      </c>
      <c r="W32" s="66"/>
      <c r="X32" s="68">
        <f t="shared" si="4"/>
        <v>0</v>
      </c>
    </row>
    <row r="33" spans="1:24" s="40" customFormat="1" ht="50.1" customHeight="1" x14ac:dyDescent="0.25">
      <c r="A33" s="62"/>
      <c r="B33" s="63" t="s">
        <v>227</v>
      </c>
      <c r="C33" s="63"/>
      <c r="D33" s="62"/>
      <c r="E33" s="62"/>
      <c r="F33" s="64"/>
      <c r="G33" s="64"/>
      <c r="H33" s="65">
        <f t="shared" si="1"/>
        <v>0</v>
      </c>
      <c r="I33" s="64"/>
      <c r="J33" s="69">
        <f t="shared" si="2"/>
        <v>0</v>
      </c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66">
        <f t="shared" si="3"/>
        <v>0</v>
      </c>
      <c r="W33" s="66"/>
      <c r="X33" s="68">
        <f t="shared" si="4"/>
        <v>0</v>
      </c>
    </row>
    <row r="34" spans="1:24" s="40" customFormat="1" ht="50.1" customHeight="1" x14ac:dyDescent="0.25">
      <c r="A34" s="62"/>
      <c r="B34" s="63" t="s">
        <v>227</v>
      </c>
      <c r="C34" s="63"/>
      <c r="D34" s="62"/>
      <c r="E34" s="62"/>
      <c r="F34" s="64"/>
      <c r="G34" s="64"/>
      <c r="H34" s="65">
        <f t="shared" si="1"/>
        <v>0</v>
      </c>
      <c r="I34" s="64"/>
      <c r="J34" s="69">
        <f t="shared" si="2"/>
        <v>0</v>
      </c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66">
        <f t="shared" si="3"/>
        <v>0</v>
      </c>
      <c r="W34" s="66"/>
      <c r="X34" s="68">
        <f t="shared" si="4"/>
        <v>0</v>
      </c>
    </row>
    <row r="35" spans="1:24" s="40" customFormat="1" ht="50.1" customHeight="1" x14ac:dyDescent="0.25">
      <c r="A35" s="62"/>
      <c r="B35" s="63" t="s">
        <v>227</v>
      </c>
      <c r="C35" s="63"/>
      <c r="D35" s="62"/>
      <c r="E35" s="62"/>
      <c r="F35" s="64"/>
      <c r="G35" s="64"/>
      <c r="H35" s="65">
        <f t="shared" si="1"/>
        <v>0</v>
      </c>
      <c r="I35" s="64"/>
      <c r="J35" s="69">
        <f t="shared" si="2"/>
        <v>0</v>
      </c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66">
        <f t="shared" si="3"/>
        <v>0</v>
      </c>
      <c r="W35" s="66"/>
      <c r="X35" s="68">
        <f t="shared" si="4"/>
        <v>0</v>
      </c>
    </row>
    <row r="36" spans="1:24" s="40" customFormat="1" ht="50.1" customHeight="1" x14ac:dyDescent="0.25">
      <c r="A36" s="62"/>
      <c r="B36" s="63" t="s">
        <v>227</v>
      </c>
      <c r="C36" s="63"/>
      <c r="D36" s="62"/>
      <c r="E36" s="62"/>
      <c r="F36" s="64"/>
      <c r="G36" s="64"/>
      <c r="H36" s="65">
        <f t="shared" si="1"/>
        <v>0</v>
      </c>
      <c r="I36" s="64"/>
      <c r="J36" s="69">
        <f t="shared" si="2"/>
        <v>0</v>
      </c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66">
        <f t="shared" si="3"/>
        <v>0</v>
      </c>
      <c r="W36" s="66"/>
      <c r="X36" s="68">
        <f t="shared" si="4"/>
        <v>0</v>
      </c>
    </row>
    <row r="37" spans="1:24" s="40" customFormat="1" ht="50.1" customHeight="1" x14ac:dyDescent="0.25">
      <c r="A37" s="62"/>
      <c r="B37" s="63" t="s">
        <v>227</v>
      </c>
      <c r="C37" s="63"/>
      <c r="D37" s="62"/>
      <c r="E37" s="62"/>
      <c r="F37" s="64"/>
      <c r="G37" s="64"/>
      <c r="H37" s="65">
        <f t="shared" si="1"/>
        <v>0</v>
      </c>
      <c r="I37" s="64"/>
      <c r="J37" s="69">
        <f t="shared" si="2"/>
        <v>0</v>
      </c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66">
        <f t="shared" si="3"/>
        <v>0</v>
      </c>
      <c r="W37" s="66"/>
      <c r="X37" s="68">
        <f t="shared" si="4"/>
        <v>0</v>
      </c>
    </row>
    <row r="38" spans="1:24" s="40" customFormat="1" ht="50.1" customHeight="1" x14ac:dyDescent="0.25">
      <c r="A38" s="62"/>
      <c r="B38" s="63" t="s">
        <v>227</v>
      </c>
      <c r="C38" s="63"/>
      <c r="D38" s="62"/>
      <c r="E38" s="62"/>
      <c r="F38" s="64"/>
      <c r="G38" s="64"/>
      <c r="H38" s="65">
        <f t="shared" si="1"/>
        <v>0</v>
      </c>
      <c r="I38" s="64"/>
      <c r="J38" s="69">
        <f t="shared" si="2"/>
        <v>0</v>
      </c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66">
        <f t="shared" si="3"/>
        <v>0</v>
      </c>
      <c r="W38" s="66"/>
      <c r="X38" s="68">
        <f t="shared" si="4"/>
        <v>0</v>
      </c>
    </row>
    <row r="39" spans="1:24" s="40" customFormat="1" ht="50.1" customHeight="1" x14ac:dyDescent="0.25">
      <c r="A39" s="62"/>
      <c r="B39" s="63" t="s">
        <v>227</v>
      </c>
      <c r="C39" s="63"/>
      <c r="D39" s="62"/>
      <c r="E39" s="62"/>
      <c r="F39" s="64"/>
      <c r="G39" s="64"/>
      <c r="H39" s="65">
        <f t="shared" si="1"/>
        <v>0</v>
      </c>
      <c r="I39" s="64"/>
      <c r="J39" s="69">
        <f t="shared" si="2"/>
        <v>0</v>
      </c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66">
        <f t="shared" si="3"/>
        <v>0</v>
      </c>
      <c r="W39" s="66"/>
      <c r="X39" s="68">
        <f t="shared" si="4"/>
        <v>0</v>
      </c>
    </row>
    <row r="40" spans="1:24" s="40" customFormat="1" ht="50.1" customHeight="1" x14ac:dyDescent="0.25">
      <c r="A40" s="62"/>
      <c r="B40" s="63" t="s">
        <v>227</v>
      </c>
      <c r="C40" s="63"/>
      <c r="D40" s="62"/>
      <c r="E40" s="62"/>
      <c r="F40" s="64"/>
      <c r="G40" s="64"/>
      <c r="H40" s="65">
        <f t="shared" si="1"/>
        <v>0</v>
      </c>
      <c r="I40" s="64"/>
      <c r="J40" s="69">
        <f t="shared" si="2"/>
        <v>0</v>
      </c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66">
        <f t="shared" si="3"/>
        <v>0</v>
      </c>
      <c r="W40" s="66">
        <v>0</v>
      </c>
      <c r="X40" s="68">
        <f t="shared" si="4"/>
        <v>0</v>
      </c>
    </row>
    <row r="41" spans="1:24" s="40" customFormat="1" ht="50.1" customHeight="1" x14ac:dyDescent="0.25">
      <c r="A41" s="62"/>
      <c r="B41" s="63" t="s">
        <v>227</v>
      </c>
      <c r="C41" s="63"/>
      <c r="D41" s="62"/>
      <c r="E41" s="62"/>
      <c r="F41" s="64"/>
      <c r="G41" s="64"/>
      <c r="H41" s="65">
        <f t="shared" si="1"/>
        <v>0</v>
      </c>
      <c r="I41" s="64"/>
      <c r="J41" s="69">
        <f t="shared" si="2"/>
        <v>0</v>
      </c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66">
        <f t="shared" si="3"/>
        <v>0</v>
      </c>
      <c r="W41" s="66">
        <v>1</v>
      </c>
      <c r="X41" s="68">
        <f t="shared" si="4"/>
        <v>0</v>
      </c>
    </row>
    <row r="42" spans="1:24" s="40" customFormat="1" ht="50.1" customHeight="1" x14ac:dyDescent="0.25">
      <c r="A42" s="62"/>
      <c r="B42" s="63" t="s">
        <v>227</v>
      </c>
      <c r="C42" s="63"/>
      <c r="D42" s="62"/>
      <c r="E42" s="62"/>
      <c r="F42" s="64"/>
      <c r="G42" s="64"/>
      <c r="H42" s="65">
        <f t="shared" si="1"/>
        <v>0</v>
      </c>
      <c r="I42" s="64"/>
      <c r="J42" s="69">
        <f t="shared" si="2"/>
        <v>0</v>
      </c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66">
        <f t="shared" si="3"/>
        <v>0</v>
      </c>
      <c r="W42" s="66">
        <v>2</v>
      </c>
      <c r="X42" s="68">
        <f t="shared" si="4"/>
        <v>0</v>
      </c>
    </row>
    <row r="43" spans="1:24" s="40" customFormat="1" ht="50.1" customHeight="1" x14ac:dyDescent="0.25">
      <c r="A43" s="62"/>
      <c r="B43" s="63" t="s">
        <v>227</v>
      </c>
      <c r="C43" s="63"/>
      <c r="D43" s="62"/>
      <c r="E43" s="62"/>
      <c r="F43" s="64"/>
      <c r="G43" s="64"/>
      <c r="H43" s="65">
        <f t="shared" si="1"/>
        <v>0</v>
      </c>
      <c r="I43" s="64"/>
      <c r="J43" s="69">
        <f t="shared" si="2"/>
        <v>0</v>
      </c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66">
        <f t="shared" si="3"/>
        <v>0</v>
      </c>
      <c r="W43" s="66">
        <v>3</v>
      </c>
      <c r="X43" s="68">
        <f t="shared" si="4"/>
        <v>0</v>
      </c>
    </row>
    <row r="44" spans="1:24" s="40" customFormat="1" ht="50.1" customHeight="1" x14ac:dyDescent="0.25">
      <c r="A44" s="62"/>
      <c r="B44" s="63" t="s">
        <v>227</v>
      </c>
      <c r="C44" s="63"/>
      <c r="D44" s="62"/>
      <c r="E44" s="62"/>
      <c r="F44" s="64"/>
      <c r="G44" s="64"/>
      <c r="H44" s="65">
        <f t="shared" si="1"/>
        <v>0</v>
      </c>
      <c r="I44" s="64"/>
      <c r="J44" s="69">
        <f t="shared" si="2"/>
        <v>0</v>
      </c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66">
        <f t="shared" si="3"/>
        <v>0</v>
      </c>
      <c r="W44" s="66">
        <v>4</v>
      </c>
      <c r="X44" s="68">
        <f t="shared" si="4"/>
        <v>0</v>
      </c>
    </row>
    <row r="45" spans="1:24" s="40" customFormat="1" ht="50.1" customHeight="1" x14ac:dyDescent="0.25">
      <c r="A45" s="62"/>
      <c r="B45" s="63" t="s">
        <v>227</v>
      </c>
      <c r="C45" s="63"/>
      <c r="D45" s="62"/>
      <c r="E45" s="62"/>
      <c r="F45" s="64"/>
      <c r="G45" s="64"/>
      <c r="H45" s="65">
        <f t="shared" si="1"/>
        <v>0</v>
      </c>
      <c r="I45" s="64"/>
      <c r="J45" s="69">
        <f t="shared" si="2"/>
        <v>0</v>
      </c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66">
        <f t="shared" si="3"/>
        <v>0</v>
      </c>
      <c r="W45" s="66">
        <v>5</v>
      </c>
      <c r="X45" s="68">
        <f t="shared" si="4"/>
        <v>0</v>
      </c>
    </row>
    <row r="46" spans="1:24" s="40" customFormat="1" ht="50.1" customHeight="1" x14ac:dyDescent="0.25">
      <c r="A46" s="62"/>
      <c r="B46" s="63" t="s">
        <v>227</v>
      </c>
      <c r="C46" s="63"/>
      <c r="D46" s="62"/>
      <c r="E46" s="62"/>
      <c r="F46" s="64"/>
      <c r="G46" s="64"/>
      <c r="H46" s="65">
        <f t="shared" si="1"/>
        <v>0</v>
      </c>
      <c r="I46" s="64"/>
      <c r="J46" s="69">
        <f t="shared" si="2"/>
        <v>0</v>
      </c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66">
        <f t="shared" si="3"/>
        <v>0</v>
      </c>
      <c r="W46" s="66">
        <v>6</v>
      </c>
      <c r="X46" s="68">
        <f t="shared" si="4"/>
        <v>0</v>
      </c>
    </row>
    <row r="47" spans="1:24" s="40" customFormat="1" ht="50.1" customHeight="1" x14ac:dyDescent="0.25">
      <c r="A47" s="62"/>
      <c r="B47" s="63" t="s">
        <v>227</v>
      </c>
      <c r="C47" s="63"/>
      <c r="D47" s="62"/>
      <c r="E47" s="62"/>
      <c r="F47" s="64"/>
      <c r="G47" s="64"/>
      <c r="H47" s="65">
        <f t="shared" si="1"/>
        <v>0</v>
      </c>
      <c r="I47" s="64"/>
      <c r="J47" s="69">
        <f t="shared" si="2"/>
        <v>0</v>
      </c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66">
        <f t="shared" si="3"/>
        <v>0</v>
      </c>
      <c r="W47" s="66">
        <v>7</v>
      </c>
      <c r="X47" s="68">
        <f t="shared" si="4"/>
        <v>0</v>
      </c>
    </row>
    <row r="48" spans="1:24" s="40" customFormat="1" ht="50.1" customHeight="1" x14ac:dyDescent="0.25">
      <c r="A48" s="62"/>
      <c r="B48" s="63" t="s">
        <v>227</v>
      </c>
      <c r="C48" s="63"/>
      <c r="D48" s="62"/>
      <c r="E48" s="62"/>
      <c r="F48" s="64"/>
      <c r="G48" s="64"/>
      <c r="H48" s="65">
        <f t="shared" si="1"/>
        <v>0</v>
      </c>
      <c r="I48" s="64"/>
      <c r="J48" s="69">
        <f t="shared" si="2"/>
        <v>0</v>
      </c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66">
        <f t="shared" si="3"/>
        <v>0</v>
      </c>
      <c r="W48" s="66">
        <v>8</v>
      </c>
      <c r="X48" s="68">
        <f t="shared" si="4"/>
        <v>0</v>
      </c>
    </row>
    <row r="49" spans="1:24" s="40" customFormat="1" ht="50.1" customHeight="1" x14ac:dyDescent="0.25">
      <c r="A49" s="62"/>
      <c r="B49" s="63" t="s">
        <v>227</v>
      </c>
      <c r="C49" s="63"/>
      <c r="D49" s="62"/>
      <c r="E49" s="62"/>
      <c r="F49" s="64"/>
      <c r="G49" s="64"/>
      <c r="H49" s="65">
        <f t="shared" si="1"/>
        <v>0</v>
      </c>
      <c r="I49" s="64"/>
      <c r="J49" s="69">
        <f t="shared" si="2"/>
        <v>0</v>
      </c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66">
        <f t="shared" si="3"/>
        <v>0</v>
      </c>
      <c r="W49" s="66">
        <v>9</v>
      </c>
      <c r="X49" s="68">
        <f t="shared" si="4"/>
        <v>0</v>
      </c>
    </row>
    <row r="50" spans="1:24" s="40" customFormat="1" ht="50.1" customHeight="1" x14ac:dyDescent="0.25">
      <c r="A50" s="62"/>
      <c r="B50" s="63" t="s">
        <v>227</v>
      </c>
      <c r="C50" s="63"/>
      <c r="D50" s="62"/>
      <c r="E50" s="62"/>
      <c r="F50" s="64"/>
      <c r="G50" s="64"/>
      <c r="H50" s="65">
        <f t="shared" si="1"/>
        <v>0</v>
      </c>
      <c r="I50" s="64"/>
      <c r="J50" s="69">
        <f t="shared" si="2"/>
        <v>0</v>
      </c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66">
        <f t="shared" si="3"/>
        <v>0</v>
      </c>
      <c r="W50" s="66">
        <v>10</v>
      </c>
      <c r="X50" s="68">
        <f t="shared" si="4"/>
        <v>0</v>
      </c>
    </row>
    <row r="51" spans="1:24" s="40" customFormat="1" ht="50.1" customHeight="1" x14ac:dyDescent="0.25">
      <c r="A51" s="62"/>
      <c r="B51" s="63" t="s">
        <v>227</v>
      </c>
      <c r="C51" s="63"/>
      <c r="D51" s="62"/>
      <c r="E51" s="62"/>
      <c r="F51" s="64"/>
      <c r="G51" s="64"/>
      <c r="H51" s="65">
        <f t="shared" si="1"/>
        <v>0</v>
      </c>
      <c r="I51" s="64"/>
      <c r="J51" s="69">
        <f t="shared" si="2"/>
        <v>0</v>
      </c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66">
        <f t="shared" si="3"/>
        <v>0</v>
      </c>
      <c r="W51" s="66">
        <v>11</v>
      </c>
      <c r="X51" s="68">
        <f t="shared" si="4"/>
        <v>0</v>
      </c>
    </row>
    <row r="52" spans="1:24" s="40" customFormat="1" ht="50.1" customHeight="1" x14ac:dyDescent="0.25">
      <c r="A52" s="62"/>
      <c r="B52" s="63" t="s">
        <v>227</v>
      </c>
      <c r="C52" s="63"/>
      <c r="D52" s="62"/>
      <c r="E52" s="62"/>
      <c r="F52" s="64"/>
      <c r="G52" s="64"/>
      <c r="H52" s="65">
        <f t="shared" si="1"/>
        <v>0</v>
      </c>
      <c r="I52" s="64"/>
      <c r="J52" s="69">
        <f t="shared" si="2"/>
        <v>0</v>
      </c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66">
        <f t="shared" si="3"/>
        <v>0</v>
      </c>
      <c r="W52" s="66">
        <v>12</v>
      </c>
      <c r="X52" s="68">
        <f t="shared" si="4"/>
        <v>0</v>
      </c>
    </row>
    <row r="53" spans="1:24" s="40" customFormat="1" ht="50.1" customHeight="1" x14ac:dyDescent="0.25">
      <c r="A53" s="62"/>
      <c r="B53" s="63" t="s">
        <v>227</v>
      </c>
      <c r="C53" s="63"/>
      <c r="D53" s="62"/>
      <c r="E53" s="62"/>
      <c r="F53" s="64"/>
      <c r="G53" s="64"/>
      <c r="H53" s="65">
        <f t="shared" si="1"/>
        <v>0</v>
      </c>
      <c r="I53" s="64"/>
      <c r="J53" s="69">
        <f t="shared" si="2"/>
        <v>0</v>
      </c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66">
        <f t="shared" si="3"/>
        <v>0</v>
      </c>
      <c r="W53" s="66">
        <v>13</v>
      </c>
      <c r="X53" s="68">
        <f t="shared" si="4"/>
        <v>0</v>
      </c>
    </row>
    <row r="54" spans="1:24" s="40" customFormat="1" ht="50.1" customHeight="1" x14ac:dyDescent="0.25">
      <c r="A54" s="62"/>
      <c r="B54" s="63" t="s">
        <v>227</v>
      </c>
      <c r="C54" s="63"/>
      <c r="D54" s="62"/>
      <c r="E54" s="62"/>
      <c r="F54" s="64"/>
      <c r="G54" s="64"/>
      <c r="H54" s="65">
        <f t="shared" si="1"/>
        <v>0</v>
      </c>
      <c r="I54" s="64"/>
      <c r="J54" s="69">
        <f t="shared" si="2"/>
        <v>0</v>
      </c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66">
        <f t="shared" si="3"/>
        <v>0</v>
      </c>
      <c r="W54" s="66">
        <v>14</v>
      </c>
      <c r="X54" s="68">
        <f t="shared" si="4"/>
        <v>0</v>
      </c>
    </row>
    <row r="55" spans="1:24" s="40" customFormat="1" ht="50.1" customHeight="1" x14ac:dyDescent="0.25">
      <c r="A55" s="62"/>
      <c r="B55" s="63" t="s">
        <v>227</v>
      </c>
      <c r="C55" s="63"/>
      <c r="D55" s="62"/>
      <c r="E55" s="62"/>
      <c r="F55" s="64"/>
      <c r="G55" s="64"/>
      <c r="H55" s="65">
        <f t="shared" si="1"/>
        <v>0</v>
      </c>
      <c r="I55" s="64"/>
      <c r="J55" s="69">
        <f t="shared" si="2"/>
        <v>0</v>
      </c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66">
        <f t="shared" si="3"/>
        <v>0</v>
      </c>
      <c r="W55" s="66">
        <v>15</v>
      </c>
      <c r="X55" s="68">
        <f t="shared" si="4"/>
        <v>0</v>
      </c>
    </row>
    <row r="56" spans="1:24" s="40" customFormat="1" ht="50.1" customHeight="1" x14ac:dyDescent="0.25">
      <c r="A56" s="62"/>
      <c r="B56" s="63" t="s">
        <v>227</v>
      </c>
      <c r="C56" s="63"/>
      <c r="D56" s="62"/>
      <c r="E56" s="62"/>
      <c r="F56" s="64"/>
      <c r="G56" s="64"/>
      <c r="H56" s="65">
        <f t="shared" si="1"/>
        <v>0</v>
      </c>
      <c r="I56" s="64"/>
      <c r="J56" s="69">
        <f t="shared" si="2"/>
        <v>0</v>
      </c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66">
        <f t="shared" si="3"/>
        <v>0</v>
      </c>
      <c r="W56" s="66">
        <v>16</v>
      </c>
      <c r="X56" s="68">
        <f t="shared" si="4"/>
        <v>0</v>
      </c>
    </row>
    <row r="57" spans="1:24" s="40" customFormat="1" ht="50.1" customHeight="1" x14ac:dyDescent="0.25">
      <c r="A57" s="62"/>
      <c r="B57" s="63" t="s">
        <v>227</v>
      </c>
      <c r="C57" s="63"/>
      <c r="D57" s="62"/>
      <c r="E57" s="62"/>
      <c r="F57" s="64"/>
      <c r="G57" s="64"/>
      <c r="H57" s="65">
        <f t="shared" si="1"/>
        <v>0</v>
      </c>
      <c r="I57" s="64"/>
      <c r="J57" s="69">
        <f t="shared" si="2"/>
        <v>0</v>
      </c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66">
        <f t="shared" si="3"/>
        <v>0</v>
      </c>
      <c r="W57" s="66">
        <v>17</v>
      </c>
      <c r="X57" s="68">
        <f t="shared" si="4"/>
        <v>0</v>
      </c>
    </row>
    <row r="58" spans="1:24" s="40" customFormat="1" ht="50.1" customHeight="1" x14ac:dyDescent="0.25">
      <c r="A58" s="62"/>
      <c r="B58" s="63" t="s">
        <v>227</v>
      </c>
      <c r="C58" s="63"/>
      <c r="D58" s="62"/>
      <c r="E58" s="62"/>
      <c r="F58" s="64"/>
      <c r="G58" s="64"/>
      <c r="H58" s="65">
        <f t="shared" si="1"/>
        <v>0</v>
      </c>
      <c r="I58" s="64"/>
      <c r="J58" s="69">
        <f t="shared" si="2"/>
        <v>0</v>
      </c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66">
        <f t="shared" si="3"/>
        <v>0</v>
      </c>
      <c r="W58" s="66">
        <v>18</v>
      </c>
      <c r="X58" s="68">
        <f t="shared" si="4"/>
        <v>0</v>
      </c>
    </row>
    <row r="59" spans="1:24" s="40" customFormat="1" ht="50.1" customHeight="1" x14ac:dyDescent="0.25">
      <c r="A59" s="62"/>
      <c r="B59" s="63" t="s">
        <v>227</v>
      </c>
      <c r="C59" s="63"/>
      <c r="D59" s="62"/>
      <c r="E59" s="62"/>
      <c r="F59" s="64"/>
      <c r="G59" s="64"/>
      <c r="H59" s="65">
        <f t="shared" si="1"/>
        <v>0</v>
      </c>
      <c r="I59" s="64"/>
      <c r="J59" s="69">
        <f t="shared" si="2"/>
        <v>0</v>
      </c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66">
        <f t="shared" si="3"/>
        <v>0</v>
      </c>
      <c r="W59" s="66">
        <v>19</v>
      </c>
      <c r="X59" s="68">
        <f t="shared" si="4"/>
        <v>0</v>
      </c>
    </row>
    <row r="60" spans="1:24" s="40" customFormat="1" ht="50.1" customHeight="1" x14ac:dyDescent="0.25">
      <c r="A60" s="62"/>
      <c r="B60" s="63" t="s">
        <v>227</v>
      </c>
      <c r="C60" s="63"/>
      <c r="D60" s="62"/>
      <c r="E60" s="62"/>
      <c r="F60" s="64"/>
      <c r="G60" s="64"/>
      <c r="H60" s="65">
        <f t="shared" si="1"/>
        <v>0</v>
      </c>
      <c r="I60" s="64"/>
      <c r="J60" s="69">
        <f t="shared" si="2"/>
        <v>0</v>
      </c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66">
        <f t="shared" si="3"/>
        <v>0</v>
      </c>
      <c r="W60" s="66">
        <v>20</v>
      </c>
      <c r="X60" s="68">
        <f t="shared" si="4"/>
        <v>0</v>
      </c>
    </row>
    <row r="61" spans="1:24" s="40" customFormat="1" ht="50.1" customHeight="1" x14ac:dyDescent="0.25">
      <c r="A61" s="62"/>
      <c r="B61" s="63" t="s">
        <v>227</v>
      </c>
      <c r="C61" s="63"/>
      <c r="D61" s="62"/>
      <c r="E61" s="62"/>
      <c r="F61" s="64"/>
      <c r="G61" s="64"/>
      <c r="H61" s="65">
        <f t="shared" si="1"/>
        <v>0</v>
      </c>
      <c r="I61" s="64"/>
      <c r="J61" s="69">
        <f t="shared" si="2"/>
        <v>0</v>
      </c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66">
        <f t="shared" si="3"/>
        <v>0</v>
      </c>
      <c r="W61" s="66">
        <v>21</v>
      </c>
      <c r="X61" s="68">
        <f t="shared" si="4"/>
        <v>0</v>
      </c>
    </row>
    <row r="62" spans="1:24" s="40" customFormat="1" ht="50.1" customHeight="1" x14ac:dyDescent="0.25">
      <c r="A62" s="62"/>
      <c r="B62" s="63" t="s">
        <v>227</v>
      </c>
      <c r="C62" s="63"/>
      <c r="D62" s="62"/>
      <c r="E62" s="62"/>
      <c r="F62" s="64"/>
      <c r="G62" s="64"/>
      <c r="H62" s="65">
        <f t="shared" si="1"/>
        <v>0</v>
      </c>
      <c r="I62" s="64"/>
      <c r="J62" s="69">
        <f t="shared" si="2"/>
        <v>0</v>
      </c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66">
        <f t="shared" si="3"/>
        <v>0</v>
      </c>
      <c r="W62" s="66">
        <v>22</v>
      </c>
      <c r="X62" s="68">
        <f t="shared" si="4"/>
        <v>0</v>
      </c>
    </row>
    <row r="63" spans="1:24" s="40" customFormat="1" ht="50.1" customHeight="1" x14ac:dyDescent="0.25">
      <c r="A63" s="62"/>
      <c r="B63" s="63" t="s">
        <v>227</v>
      </c>
      <c r="C63" s="63"/>
      <c r="D63" s="62"/>
      <c r="E63" s="62"/>
      <c r="F63" s="64"/>
      <c r="G63" s="64"/>
      <c r="H63" s="65">
        <f t="shared" si="1"/>
        <v>0</v>
      </c>
      <c r="I63" s="64"/>
      <c r="J63" s="69">
        <f t="shared" si="2"/>
        <v>0</v>
      </c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66">
        <f t="shared" si="3"/>
        <v>0</v>
      </c>
      <c r="W63" s="66">
        <v>23</v>
      </c>
      <c r="X63" s="68">
        <f t="shared" si="4"/>
        <v>0</v>
      </c>
    </row>
    <row r="64" spans="1:24" s="40" customFormat="1" ht="50.1" customHeight="1" x14ac:dyDescent="0.25">
      <c r="A64" s="62"/>
      <c r="B64" s="63" t="s">
        <v>227</v>
      </c>
      <c r="C64" s="63"/>
      <c r="D64" s="62"/>
      <c r="E64" s="71"/>
      <c r="F64" s="64"/>
      <c r="G64" s="64"/>
      <c r="H64" s="65">
        <f t="shared" si="1"/>
        <v>0</v>
      </c>
      <c r="I64" s="64"/>
      <c r="J64" s="69">
        <f t="shared" si="2"/>
        <v>0</v>
      </c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66">
        <f t="shared" si="3"/>
        <v>0</v>
      </c>
      <c r="W64" s="66">
        <v>24</v>
      </c>
      <c r="X64" s="68">
        <f t="shared" si="4"/>
        <v>0</v>
      </c>
    </row>
    <row r="65" spans="1:24" s="40" customFormat="1" ht="50.1" customHeight="1" x14ac:dyDescent="0.25">
      <c r="A65" s="62"/>
      <c r="B65" s="63" t="s">
        <v>227</v>
      </c>
      <c r="C65" s="63"/>
      <c r="D65" s="62"/>
      <c r="E65" s="62"/>
      <c r="F65" s="64"/>
      <c r="G65" s="64"/>
      <c r="H65" s="65">
        <f t="shared" si="1"/>
        <v>0</v>
      </c>
      <c r="I65" s="64"/>
      <c r="J65" s="69">
        <f t="shared" si="2"/>
        <v>0</v>
      </c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66">
        <f t="shared" si="3"/>
        <v>0</v>
      </c>
      <c r="W65" s="66">
        <v>25</v>
      </c>
      <c r="X65" s="68">
        <f t="shared" si="4"/>
        <v>0</v>
      </c>
    </row>
    <row r="66" spans="1:24" s="40" customFormat="1" ht="50.1" customHeight="1" x14ac:dyDescent="0.25">
      <c r="A66" s="62"/>
      <c r="B66" s="63" t="s">
        <v>227</v>
      </c>
      <c r="C66" s="63"/>
      <c r="D66" s="62"/>
      <c r="E66" s="62"/>
      <c r="F66" s="64"/>
      <c r="G66" s="64"/>
      <c r="H66" s="65">
        <f t="shared" si="1"/>
        <v>0</v>
      </c>
      <c r="I66" s="64"/>
      <c r="J66" s="69">
        <f t="shared" si="2"/>
        <v>0</v>
      </c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66">
        <f t="shared" si="3"/>
        <v>0</v>
      </c>
      <c r="W66" s="66">
        <v>26</v>
      </c>
      <c r="X66" s="68">
        <f t="shared" si="4"/>
        <v>0</v>
      </c>
    </row>
    <row r="67" spans="1:24" s="40" customFormat="1" ht="50.1" customHeight="1" x14ac:dyDescent="0.25">
      <c r="A67" s="62"/>
      <c r="B67" s="63" t="s">
        <v>227</v>
      </c>
      <c r="C67" s="63"/>
      <c r="D67" s="62"/>
      <c r="E67" s="62"/>
      <c r="F67" s="64"/>
      <c r="G67" s="64"/>
      <c r="H67" s="65">
        <f t="shared" si="1"/>
        <v>0</v>
      </c>
      <c r="I67" s="64"/>
      <c r="J67" s="69">
        <f t="shared" si="2"/>
        <v>0</v>
      </c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66">
        <f t="shared" si="3"/>
        <v>0</v>
      </c>
      <c r="W67" s="66">
        <v>27</v>
      </c>
      <c r="X67" s="68">
        <f t="shared" si="4"/>
        <v>0</v>
      </c>
    </row>
    <row r="68" spans="1:24" s="40" customFormat="1" ht="50.1" customHeight="1" x14ac:dyDescent="0.25">
      <c r="A68" s="62"/>
      <c r="B68" s="63" t="s">
        <v>227</v>
      </c>
      <c r="C68" s="63"/>
      <c r="D68" s="62"/>
      <c r="E68" s="62"/>
      <c r="F68" s="64"/>
      <c r="G68" s="64"/>
      <c r="H68" s="65">
        <f t="shared" si="1"/>
        <v>0</v>
      </c>
      <c r="I68" s="64"/>
      <c r="J68" s="69">
        <f t="shared" si="2"/>
        <v>0</v>
      </c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66">
        <f t="shared" si="3"/>
        <v>0</v>
      </c>
      <c r="W68" s="66">
        <v>28</v>
      </c>
      <c r="X68" s="68">
        <f t="shared" si="4"/>
        <v>0</v>
      </c>
    </row>
    <row r="69" spans="1:24" s="40" customFormat="1" ht="50.1" customHeight="1" x14ac:dyDescent="0.25">
      <c r="A69" s="62"/>
      <c r="B69" s="63" t="s">
        <v>227</v>
      </c>
      <c r="C69" s="63"/>
      <c r="D69" s="62"/>
      <c r="E69" s="62"/>
      <c r="F69" s="64"/>
      <c r="G69" s="64"/>
      <c r="H69" s="65">
        <f t="shared" si="1"/>
        <v>0</v>
      </c>
      <c r="I69" s="64"/>
      <c r="J69" s="69">
        <f t="shared" si="2"/>
        <v>0</v>
      </c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66">
        <f t="shared" si="3"/>
        <v>0</v>
      </c>
      <c r="W69" s="66">
        <v>29</v>
      </c>
      <c r="X69" s="68">
        <f t="shared" si="4"/>
        <v>0</v>
      </c>
    </row>
    <row r="70" spans="1:24" s="40" customFormat="1" ht="50.1" customHeight="1" x14ac:dyDescent="0.25">
      <c r="A70" s="62"/>
      <c r="B70" s="63" t="s">
        <v>227</v>
      </c>
      <c r="C70" s="63"/>
      <c r="D70" s="62"/>
      <c r="E70" s="62"/>
      <c r="F70" s="64"/>
      <c r="G70" s="64"/>
      <c r="H70" s="65">
        <f t="shared" ref="H70:H133" si="5">F70+G70</f>
        <v>0</v>
      </c>
      <c r="I70" s="64"/>
      <c r="J70" s="69">
        <f t="shared" ref="J70:J133" si="6">G70+I70</f>
        <v>0</v>
      </c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66">
        <f t="shared" ref="V70:V133" si="7">SUM(K70:U70)</f>
        <v>0</v>
      </c>
      <c r="W70" s="66">
        <v>30</v>
      </c>
      <c r="X70" s="68">
        <f t="shared" ref="X70:X133" si="8">J70-V70</f>
        <v>0</v>
      </c>
    </row>
    <row r="71" spans="1:24" s="40" customFormat="1" ht="50.1" customHeight="1" x14ac:dyDescent="0.25">
      <c r="A71" s="62"/>
      <c r="B71" s="63" t="s">
        <v>227</v>
      </c>
      <c r="C71" s="63"/>
      <c r="D71" s="62"/>
      <c r="E71" s="62"/>
      <c r="F71" s="64"/>
      <c r="G71" s="64"/>
      <c r="H71" s="65">
        <f t="shared" si="5"/>
        <v>0</v>
      </c>
      <c r="I71" s="64"/>
      <c r="J71" s="69">
        <f t="shared" si="6"/>
        <v>0</v>
      </c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66">
        <f t="shared" si="7"/>
        <v>0</v>
      </c>
      <c r="W71" s="66">
        <v>31</v>
      </c>
      <c r="X71" s="68">
        <f t="shared" si="8"/>
        <v>0</v>
      </c>
    </row>
    <row r="72" spans="1:24" s="40" customFormat="1" ht="50.1" customHeight="1" x14ac:dyDescent="0.25">
      <c r="A72" s="62"/>
      <c r="B72" s="63" t="s">
        <v>227</v>
      </c>
      <c r="C72" s="63"/>
      <c r="D72" s="62"/>
      <c r="E72" s="62"/>
      <c r="F72" s="64"/>
      <c r="G72" s="64"/>
      <c r="H72" s="65">
        <f t="shared" si="5"/>
        <v>0</v>
      </c>
      <c r="I72" s="64"/>
      <c r="J72" s="69">
        <f t="shared" si="6"/>
        <v>0</v>
      </c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66">
        <f t="shared" si="7"/>
        <v>0</v>
      </c>
      <c r="W72" s="66">
        <v>32</v>
      </c>
      <c r="X72" s="68">
        <f t="shared" si="8"/>
        <v>0</v>
      </c>
    </row>
    <row r="73" spans="1:24" s="40" customFormat="1" ht="50.1" customHeight="1" x14ac:dyDescent="0.25">
      <c r="A73" s="62"/>
      <c r="B73" s="63" t="s">
        <v>227</v>
      </c>
      <c r="C73" s="63"/>
      <c r="D73" s="62"/>
      <c r="E73" s="62"/>
      <c r="F73" s="64"/>
      <c r="G73" s="64"/>
      <c r="H73" s="65">
        <f t="shared" si="5"/>
        <v>0</v>
      </c>
      <c r="I73" s="64"/>
      <c r="J73" s="69">
        <f t="shared" si="6"/>
        <v>0</v>
      </c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66">
        <f t="shared" si="7"/>
        <v>0</v>
      </c>
      <c r="W73" s="66">
        <v>33</v>
      </c>
      <c r="X73" s="68">
        <f t="shared" si="8"/>
        <v>0</v>
      </c>
    </row>
    <row r="74" spans="1:24" s="40" customFormat="1" ht="50.1" customHeight="1" x14ac:dyDescent="0.25">
      <c r="A74" s="62"/>
      <c r="B74" s="63" t="s">
        <v>227</v>
      </c>
      <c r="C74" s="63"/>
      <c r="D74" s="62"/>
      <c r="E74" s="62"/>
      <c r="F74" s="64"/>
      <c r="G74" s="64"/>
      <c r="H74" s="65">
        <f t="shared" si="5"/>
        <v>0</v>
      </c>
      <c r="I74" s="64"/>
      <c r="J74" s="69">
        <f t="shared" si="6"/>
        <v>0</v>
      </c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66">
        <f t="shared" si="7"/>
        <v>0</v>
      </c>
      <c r="W74" s="66">
        <v>34</v>
      </c>
      <c r="X74" s="68">
        <f t="shared" si="8"/>
        <v>0</v>
      </c>
    </row>
    <row r="75" spans="1:24" s="40" customFormat="1" ht="50.1" customHeight="1" x14ac:dyDescent="0.25">
      <c r="A75" s="62"/>
      <c r="B75" s="63" t="s">
        <v>227</v>
      </c>
      <c r="C75" s="63"/>
      <c r="D75" s="62"/>
      <c r="E75" s="62"/>
      <c r="F75" s="64"/>
      <c r="G75" s="64"/>
      <c r="H75" s="65">
        <f t="shared" si="5"/>
        <v>0</v>
      </c>
      <c r="I75" s="64"/>
      <c r="J75" s="69">
        <f t="shared" si="6"/>
        <v>0</v>
      </c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66">
        <f t="shared" si="7"/>
        <v>0</v>
      </c>
      <c r="W75" s="66">
        <v>35</v>
      </c>
      <c r="X75" s="68">
        <f t="shared" si="8"/>
        <v>0</v>
      </c>
    </row>
    <row r="76" spans="1:24" s="40" customFormat="1" ht="50.1" customHeight="1" x14ac:dyDescent="0.25">
      <c r="A76" s="62"/>
      <c r="B76" s="63" t="s">
        <v>227</v>
      </c>
      <c r="C76" s="63"/>
      <c r="D76" s="62"/>
      <c r="E76" s="62"/>
      <c r="F76" s="64"/>
      <c r="G76" s="64"/>
      <c r="H76" s="65">
        <f t="shared" si="5"/>
        <v>0</v>
      </c>
      <c r="I76" s="64"/>
      <c r="J76" s="69">
        <f t="shared" si="6"/>
        <v>0</v>
      </c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66">
        <f t="shared" si="7"/>
        <v>0</v>
      </c>
      <c r="W76" s="66">
        <v>36</v>
      </c>
      <c r="X76" s="68">
        <f t="shared" si="8"/>
        <v>0</v>
      </c>
    </row>
    <row r="77" spans="1:24" s="40" customFormat="1" ht="50.1" customHeight="1" x14ac:dyDescent="0.25">
      <c r="A77" s="62"/>
      <c r="B77" s="63" t="s">
        <v>227</v>
      </c>
      <c r="C77" s="63"/>
      <c r="D77" s="62"/>
      <c r="E77" s="62"/>
      <c r="F77" s="64"/>
      <c r="G77" s="64"/>
      <c r="H77" s="65">
        <f t="shared" si="5"/>
        <v>0</v>
      </c>
      <c r="I77" s="64"/>
      <c r="J77" s="69">
        <f t="shared" si="6"/>
        <v>0</v>
      </c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66">
        <f t="shared" si="7"/>
        <v>0</v>
      </c>
      <c r="W77" s="66">
        <v>37</v>
      </c>
      <c r="X77" s="68">
        <f t="shared" si="8"/>
        <v>0</v>
      </c>
    </row>
    <row r="78" spans="1:24" s="40" customFormat="1" ht="50.1" customHeight="1" x14ac:dyDescent="0.25">
      <c r="A78" s="62"/>
      <c r="B78" s="63" t="s">
        <v>227</v>
      </c>
      <c r="C78" s="63"/>
      <c r="D78" s="62"/>
      <c r="E78" s="62"/>
      <c r="F78" s="64"/>
      <c r="G78" s="64"/>
      <c r="H78" s="65">
        <f t="shared" si="5"/>
        <v>0</v>
      </c>
      <c r="I78" s="64"/>
      <c r="J78" s="69">
        <f t="shared" si="6"/>
        <v>0</v>
      </c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66">
        <f t="shared" si="7"/>
        <v>0</v>
      </c>
      <c r="W78" s="66">
        <v>38</v>
      </c>
      <c r="X78" s="68">
        <f t="shared" si="8"/>
        <v>0</v>
      </c>
    </row>
    <row r="79" spans="1:24" s="40" customFormat="1" ht="50.1" customHeight="1" x14ac:dyDescent="0.25">
      <c r="A79" s="62"/>
      <c r="B79" s="63" t="s">
        <v>227</v>
      </c>
      <c r="C79" s="63"/>
      <c r="D79" s="62"/>
      <c r="E79" s="62"/>
      <c r="F79" s="64"/>
      <c r="G79" s="64"/>
      <c r="H79" s="65">
        <f t="shared" si="5"/>
        <v>0</v>
      </c>
      <c r="I79" s="64"/>
      <c r="J79" s="69">
        <f t="shared" si="6"/>
        <v>0</v>
      </c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66">
        <f t="shared" si="7"/>
        <v>0</v>
      </c>
      <c r="W79" s="66">
        <v>39</v>
      </c>
      <c r="X79" s="68">
        <f t="shared" si="8"/>
        <v>0</v>
      </c>
    </row>
    <row r="80" spans="1:24" s="40" customFormat="1" ht="50.1" customHeight="1" x14ac:dyDescent="0.25">
      <c r="A80" s="62"/>
      <c r="B80" s="63" t="s">
        <v>227</v>
      </c>
      <c r="C80" s="63"/>
      <c r="D80" s="62"/>
      <c r="E80" s="62"/>
      <c r="F80" s="64"/>
      <c r="G80" s="64"/>
      <c r="H80" s="65">
        <f t="shared" si="5"/>
        <v>0</v>
      </c>
      <c r="I80" s="64"/>
      <c r="J80" s="69">
        <f t="shared" si="6"/>
        <v>0</v>
      </c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66">
        <f t="shared" si="7"/>
        <v>0</v>
      </c>
      <c r="W80" s="66">
        <v>40</v>
      </c>
      <c r="X80" s="68">
        <f t="shared" si="8"/>
        <v>0</v>
      </c>
    </row>
    <row r="81" spans="1:24" s="40" customFormat="1" ht="50.1" customHeight="1" x14ac:dyDescent="0.25">
      <c r="A81" s="62"/>
      <c r="B81" s="63" t="s">
        <v>227</v>
      </c>
      <c r="C81" s="63"/>
      <c r="D81" s="62"/>
      <c r="E81" s="62"/>
      <c r="F81" s="64"/>
      <c r="G81" s="64"/>
      <c r="H81" s="65">
        <f t="shared" si="5"/>
        <v>0</v>
      </c>
      <c r="I81" s="64"/>
      <c r="J81" s="69">
        <f t="shared" si="6"/>
        <v>0</v>
      </c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66">
        <f t="shared" si="7"/>
        <v>0</v>
      </c>
      <c r="W81" s="66">
        <v>41</v>
      </c>
      <c r="X81" s="68">
        <f t="shared" si="8"/>
        <v>0</v>
      </c>
    </row>
    <row r="82" spans="1:24" s="40" customFormat="1" ht="50.1" customHeight="1" x14ac:dyDescent="0.25">
      <c r="A82" s="62"/>
      <c r="B82" s="63" t="s">
        <v>227</v>
      </c>
      <c r="C82" s="63"/>
      <c r="D82" s="62"/>
      <c r="E82" s="62"/>
      <c r="F82" s="64"/>
      <c r="G82" s="64"/>
      <c r="H82" s="65">
        <f t="shared" si="5"/>
        <v>0</v>
      </c>
      <c r="I82" s="64"/>
      <c r="J82" s="69">
        <f t="shared" si="6"/>
        <v>0</v>
      </c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66">
        <f t="shared" si="7"/>
        <v>0</v>
      </c>
      <c r="W82" s="66">
        <v>42</v>
      </c>
      <c r="X82" s="68">
        <f t="shared" si="8"/>
        <v>0</v>
      </c>
    </row>
    <row r="83" spans="1:24" s="40" customFormat="1" ht="50.1" customHeight="1" x14ac:dyDescent="0.25">
      <c r="A83" s="62"/>
      <c r="B83" s="63" t="s">
        <v>227</v>
      </c>
      <c r="C83" s="63"/>
      <c r="D83" s="62"/>
      <c r="E83" s="62"/>
      <c r="F83" s="64"/>
      <c r="G83" s="64"/>
      <c r="H83" s="65">
        <f t="shared" si="5"/>
        <v>0</v>
      </c>
      <c r="I83" s="64"/>
      <c r="J83" s="69">
        <f t="shared" si="6"/>
        <v>0</v>
      </c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66">
        <f t="shared" si="7"/>
        <v>0</v>
      </c>
      <c r="W83" s="66">
        <v>43</v>
      </c>
      <c r="X83" s="68">
        <f t="shared" si="8"/>
        <v>0</v>
      </c>
    </row>
    <row r="84" spans="1:24" s="40" customFormat="1" ht="50.1" customHeight="1" x14ac:dyDescent="0.25">
      <c r="A84" s="62"/>
      <c r="B84" s="63" t="s">
        <v>227</v>
      </c>
      <c r="C84" s="63"/>
      <c r="D84" s="62"/>
      <c r="E84" s="62"/>
      <c r="F84" s="64"/>
      <c r="G84" s="64"/>
      <c r="H84" s="65">
        <f t="shared" si="5"/>
        <v>0</v>
      </c>
      <c r="I84" s="64"/>
      <c r="J84" s="69">
        <f t="shared" si="6"/>
        <v>0</v>
      </c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66">
        <f t="shared" si="7"/>
        <v>0</v>
      </c>
      <c r="W84" s="66">
        <v>44</v>
      </c>
      <c r="X84" s="68">
        <f t="shared" si="8"/>
        <v>0</v>
      </c>
    </row>
    <row r="85" spans="1:24" s="40" customFormat="1" ht="50.1" customHeight="1" x14ac:dyDescent="0.25">
      <c r="A85" s="62"/>
      <c r="B85" s="63" t="s">
        <v>227</v>
      </c>
      <c r="C85" s="63"/>
      <c r="D85" s="62"/>
      <c r="E85" s="62"/>
      <c r="F85" s="64"/>
      <c r="G85" s="64"/>
      <c r="H85" s="65">
        <f t="shared" si="5"/>
        <v>0</v>
      </c>
      <c r="I85" s="64"/>
      <c r="J85" s="69">
        <f t="shared" si="6"/>
        <v>0</v>
      </c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66">
        <f t="shared" si="7"/>
        <v>0</v>
      </c>
      <c r="W85" s="66">
        <v>45</v>
      </c>
      <c r="X85" s="68">
        <f t="shared" si="8"/>
        <v>0</v>
      </c>
    </row>
    <row r="86" spans="1:24" s="40" customFormat="1" ht="50.1" customHeight="1" x14ac:dyDescent="0.25">
      <c r="A86" s="62"/>
      <c r="B86" s="63" t="s">
        <v>227</v>
      </c>
      <c r="C86" s="63"/>
      <c r="D86" s="62"/>
      <c r="E86" s="62"/>
      <c r="F86" s="64"/>
      <c r="G86" s="64"/>
      <c r="H86" s="65">
        <f t="shared" si="5"/>
        <v>0</v>
      </c>
      <c r="I86" s="64"/>
      <c r="J86" s="69">
        <f t="shared" si="6"/>
        <v>0</v>
      </c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66">
        <f t="shared" si="7"/>
        <v>0</v>
      </c>
      <c r="W86" s="66">
        <v>46</v>
      </c>
      <c r="X86" s="68">
        <f t="shared" si="8"/>
        <v>0</v>
      </c>
    </row>
    <row r="87" spans="1:24" s="40" customFormat="1" ht="50.1" customHeight="1" x14ac:dyDescent="0.25">
      <c r="A87" s="62"/>
      <c r="B87" s="63" t="s">
        <v>227</v>
      </c>
      <c r="C87" s="63"/>
      <c r="D87" s="62"/>
      <c r="E87" s="62"/>
      <c r="F87" s="64"/>
      <c r="G87" s="64"/>
      <c r="H87" s="65">
        <f t="shared" si="5"/>
        <v>0</v>
      </c>
      <c r="I87" s="64"/>
      <c r="J87" s="69">
        <f t="shared" si="6"/>
        <v>0</v>
      </c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66">
        <f t="shared" si="7"/>
        <v>0</v>
      </c>
      <c r="W87" s="66">
        <v>47</v>
      </c>
      <c r="X87" s="68">
        <f t="shared" si="8"/>
        <v>0</v>
      </c>
    </row>
    <row r="88" spans="1:24" s="40" customFormat="1" ht="50.1" customHeight="1" x14ac:dyDescent="0.25">
      <c r="A88" s="62"/>
      <c r="B88" s="63" t="s">
        <v>227</v>
      </c>
      <c r="C88" s="63"/>
      <c r="D88" s="62"/>
      <c r="E88" s="62"/>
      <c r="F88" s="64"/>
      <c r="G88" s="64"/>
      <c r="H88" s="65">
        <f t="shared" si="5"/>
        <v>0</v>
      </c>
      <c r="I88" s="64"/>
      <c r="J88" s="69">
        <f t="shared" si="6"/>
        <v>0</v>
      </c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66">
        <f t="shared" si="7"/>
        <v>0</v>
      </c>
      <c r="W88" s="66">
        <v>48</v>
      </c>
      <c r="X88" s="68">
        <f t="shared" si="8"/>
        <v>0</v>
      </c>
    </row>
    <row r="89" spans="1:24" s="40" customFormat="1" ht="50.1" customHeight="1" x14ac:dyDescent="0.25">
      <c r="A89" s="62"/>
      <c r="B89" s="63" t="s">
        <v>227</v>
      </c>
      <c r="C89" s="63"/>
      <c r="D89" s="62"/>
      <c r="E89" s="62"/>
      <c r="F89" s="64"/>
      <c r="G89" s="64"/>
      <c r="H89" s="65">
        <f t="shared" si="5"/>
        <v>0</v>
      </c>
      <c r="I89" s="64"/>
      <c r="J89" s="69">
        <f t="shared" si="6"/>
        <v>0</v>
      </c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66">
        <f t="shared" si="7"/>
        <v>0</v>
      </c>
      <c r="W89" s="66">
        <v>49</v>
      </c>
      <c r="X89" s="68">
        <f t="shared" si="8"/>
        <v>0</v>
      </c>
    </row>
    <row r="90" spans="1:24" s="40" customFormat="1" ht="50.1" customHeight="1" x14ac:dyDescent="0.25">
      <c r="A90" s="62"/>
      <c r="B90" s="63" t="s">
        <v>227</v>
      </c>
      <c r="C90" s="63"/>
      <c r="D90" s="62"/>
      <c r="E90" s="62"/>
      <c r="F90" s="64"/>
      <c r="G90" s="64"/>
      <c r="H90" s="65">
        <f t="shared" si="5"/>
        <v>0</v>
      </c>
      <c r="I90" s="64"/>
      <c r="J90" s="69">
        <f t="shared" si="6"/>
        <v>0</v>
      </c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66">
        <f t="shared" si="7"/>
        <v>0</v>
      </c>
      <c r="W90" s="66">
        <v>50</v>
      </c>
      <c r="X90" s="68">
        <f t="shared" si="8"/>
        <v>0</v>
      </c>
    </row>
    <row r="91" spans="1:24" s="40" customFormat="1" ht="50.1" customHeight="1" x14ac:dyDescent="0.25">
      <c r="A91" s="62"/>
      <c r="B91" s="63" t="s">
        <v>227</v>
      </c>
      <c r="C91" s="63"/>
      <c r="D91" s="62"/>
      <c r="E91" s="62"/>
      <c r="F91" s="64"/>
      <c r="G91" s="64"/>
      <c r="H91" s="65">
        <f t="shared" si="5"/>
        <v>0</v>
      </c>
      <c r="I91" s="64"/>
      <c r="J91" s="69">
        <f t="shared" si="6"/>
        <v>0</v>
      </c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66">
        <f t="shared" si="7"/>
        <v>0</v>
      </c>
      <c r="W91" s="66">
        <v>51</v>
      </c>
      <c r="X91" s="68">
        <f t="shared" si="8"/>
        <v>0</v>
      </c>
    </row>
    <row r="92" spans="1:24" s="40" customFormat="1" ht="50.1" customHeight="1" x14ac:dyDescent="0.25">
      <c r="A92" s="62"/>
      <c r="B92" s="63" t="s">
        <v>227</v>
      </c>
      <c r="C92" s="63"/>
      <c r="D92" s="62"/>
      <c r="E92" s="62"/>
      <c r="F92" s="64"/>
      <c r="G92" s="64"/>
      <c r="H92" s="65">
        <f t="shared" si="5"/>
        <v>0</v>
      </c>
      <c r="I92" s="64"/>
      <c r="J92" s="69">
        <f t="shared" si="6"/>
        <v>0</v>
      </c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66">
        <f t="shared" si="7"/>
        <v>0</v>
      </c>
      <c r="W92" s="66">
        <v>52</v>
      </c>
      <c r="X92" s="68">
        <f t="shared" si="8"/>
        <v>0</v>
      </c>
    </row>
    <row r="93" spans="1:24" s="40" customFormat="1" ht="50.1" customHeight="1" x14ac:dyDescent="0.25">
      <c r="A93" s="62"/>
      <c r="B93" s="63" t="s">
        <v>227</v>
      </c>
      <c r="C93" s="63"/>
      <c r="D93" s="62"/>
      <c r="E93" s="62"/>
      <c r="F93" s="64"/>
      <c r="G93" s="64"/>
      <c r="H93" s="65">
        <f t="shared" si="5"/>
        <v>0</v>
      </c>
      <c r="I93" s="64"/>
      <c r="J93" s="69">
        <f t="shared" si="6"/>
        <v>0</v>
      </c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66">
        <f t="shared" si="7"/>
        <v>0</v>
      </c>
      <c r="W93" s="66">
        <v>53</v>
      </c>
      <c r="X93" s="68">
        <f t="shared" si="8"/>
        <v>0</v>
      </c>
    </row>
    <row r="94" spans="1:24" s="40" customFormat="1" ht="50.1" customHeight="1" x14ac:dyDescent="0.25">
      <c r="A94" s="62"/>
      <c r="B94" s="63" t="s">
        <v>227</v>
      </c>
      <c r="C94" s="63"/>
      <c r="D94" s="62"/>
      <c r="E94" s="62"/>
      <c r="F94" s="64"/>
      <c r="G94" s="64"/>
      <c r="H94" s="65">
        <f t="shared" si="5"/>
        <v>0</v>
      </c>
      <c r="I94" s="64"/>
      <c r="J94" s="69">
        <f t="shared" si="6"/>
        <v>0</v>
      </c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66">
        <f t="shared" si="7"/>
        <v>0</v>
      </c>
      <c r="W94" s="66">
        <v>54</v>
      </c>
      <c r="X94" s="68">
        <f t="shared" si="8"/>
        <v>0</v>
      </c>
    </row>
    <row r="95" spans="1:24" s="40" customFormat="1" ht="50.1" customHeight="1" x14ac:dyDescent="0.25">
      <c r="A95" s="62"/>
      <c r="B95" s="63" t="s">
        <v>227</v>
      </c>
      <c r="C95" s="63"/>
      <c r="D95" s="62"/>
      <c r="E95" s="62"/>
      <c r="F95" s="64"/>
      <c r="G95" s="64"/>
      <c r="H95" s="65">
        <f t="shared" si="5"/>
        <v>0</v>
      </c>
      <c r="I95" s="64"/>
      <c r="J95" s="69">
        <f t="shared" si="6"/>
        <v>0</v>
      </c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66">
        <f t="shared" si="7"/>
        <v>0</v>
      </c>
      <c r="W95" s="66">
        <v>55</v>
      </c>
      <c r="X95" s="68">
        <f t="shared" si="8"/>
        <v>0</v>
      </c>
    </row>
    <row r="96" spans="1:24" s="40" customFormat="1" ht="50.1" customHeight="1" x14ac:dyDescent="0.25">
      <c r="A96" s="62"/>
      <c r="B96" s="63" t="s">
        <v>227</v>
      </c>
      <c r="C96" s="63"/>
      <c r="D96" s="62"/>
      <c r="E96" s="62"/>
      <c r="F96" s="64"/>
      <c r="G96" s="64"/>
      <c r="H96" s="65">
        <f t="shared" si="5"/>
        <v>0</v>
      </c>
      <c r="I96" s="64"/>
      <c r="J96" s="69">
        <f t="shared" si="6"/>
        <v>0</v>
      </c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66">
        <f t="shared" si="7"/>
        <v>0</v>
      </c>
      <c r="W96" s="66">
        <v>56</v>
      </c>
      <c r="X96" s="68">
        <f t="shared" si="8"/>
        <v>0</v>
      </c>
    </row>
    <row r="97" spans="1:24" s="40" customFormat="1" ht="50.1" customHeight="1" x14ac:dyDescent="0.25">
      <c r="A97" s="62"/>
      <c r="B97" s="63" t="s">
        <v>227</v>
      </c>
      <c r="C97" s="63"/>
      <c r="D97" s="62"/>
      <c r="E97" s="62"/>
      <c r="F97" s="64"/>
      <c r="G97" s="64"/>
      <c r="H97" s="65">
        <f t="shared" si="5"/>
        <v>0</v>
      </c>
      <c r="I97" s="64"/>
      <c r="J97" s="69">
        <f t="shared" si="6"/>
        <v>0</v>
      </c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66">
        <f t="shared" si="7"/>
        <v>0</v>
      </c>
      <c r="W97" s="66">
        <v>57</v>
      </c>
      <c r="X97" s="68">
        <f t="shared" si="8"/>
        <v>0</v>
      </c>
    </row>
    <row r="98" spans="1:24" s="40" customFormat="1" ht="50.1" customHeight="1" x14ac:dyDescent="0.25">
      <c r="A98" s="62"/>
      <c r="B98" s="63" t="s">
        <v>227</v>
      </c>
      <c r="C98" s="63"/>
      <c r="D98" s="62"/>
      <c r="E98" s="62"/>
      <c r="F98" s="64"/>
      <c r="G98" s="64"/>
      <c r="H98" s="65">
        <f t="shared" si="5"/>
        <v>0</v>
      </c>
      <c r="I98" s="64"/>
      <c r="J98" s="69">
        <f t="shared" si="6"/>
        <v>0</v>
      </c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66">
        <f t="shared" si="7"/>
        <v>0</v>
      </c>
      <c r="W98" s="66">
        <v>58</v>
      </c>
      <c r="X98" s="68">
        <f t="shared" si="8"/>
        <v>0</v>
      </c>
    </row>
    <row r="99" spans="1:24" s="40" customFormat="1" ht="50.1" customHeight="1" x14ac:dyDescent="0.25">
      <c r="A99" s="62"/>
      <c r="B99" s="63" t="s">
        <v>227</v>
      </c>
      <c r="C99" s="63"/>
      <c r="D99" s="62"/>
      <c r="E99" s="62"/>
      <c r="F99" s="64"/>
      <c r="G99" s="64"/>
      <c r="H99" s="65">
        <f t="shared" si="5"/>
        <v>0</v>
      </c>
      <c r="I99" s="64"/>
      <c r="J99" s="69">
        <f t="shared" si="6"/>
        <v>0</v>
      </c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66">
        <f t="shared" si="7"/>
        <v>0</v>
      </c>
      <c r="W99" s="66">
        <v>59</v>
      </c>
      <c r="X99" s="68">
        <f t="shared" si="8"/>
        <v>0</v>
      </c>
    </row>
    <row r="100" spans="1:24" s="40" customFormat="1" ht="50.1" customHeight="1" x14ac:dyDescent="0.25">
      <c r="A100" s="62"/>
      <c r="B100" s="63" t="s">
        <v>227</v>
      </c>
      <c r="C100" s="63"/>
      <c r="D100" s="62"/>
      <c r="E100" s="62"/>
      <c r="F100" s="64"/>
      <c r="G100" s="64"/>
      <c r="H100" s="65">
        <f t="shared" si="5"/>
        <v>0</v>
      </c>
      <c r="I100" s="64"/>
      <c r="J100" s="69">
        <f t="shared" si="6"/>
        <v>0</v>
      </c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66">
        <f t="shared" si="7"/>
        <v>0</v>
      </c>
      <c r="W100" s="66">
        <v>60</v>
      </c>
      <c r="X100" s="68">
        <f t="shared" si="8"/>
        <v>0</v>
      </c>
    </row>
    <row r="101" spans="1:24" s="40" customFormat="1" ht="50.1" customHeight="1" x14ac:dyDescent="0.25">
      <c r="A101" s="62"/>
      <c r="B101" s="63" t="s">
        <v>227</v>
      </c>
      <c r="C101" s="63"/>
      <c r="D101" s="62"/>
      <c r="E101" s="62"/>
      <c r="F101" s="64"/>
      <c r="G101" s="64"/>
      <c r="H101" s="65">
        <f t="shared" si="5"/>
        <v>0</v>
      </c>
      <c r="I101" s="64"/>
      <c r="J101" s="69">
        <f t="shared" si="6"/>
        <v>0</v>
      </c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66">
        <f t="shared" si="7"/>
        <v>0</v>
      </c>
      <c r="W101" s="66">
        <v>61</v>
      </c>
      <c r="X101" s="68">
        <f t="shared" si="8"/>
        <v>0</v>
      </c>
    </row>
    <row r="102" spans="1:24" s="40" customFormat="1" ht="50.1" customHeight="1" x14ac:dyDescent="0.25">
      <c r="A102" s="62"/>
      <c r="B102" s="63" t="s">
        <v>227</v>
      </c>
      <c r="C102" s="63"/>
      <c r="D102" s="62"/>
      <c r="E102" s="62"/>
      <c r="F102" s="64"/>
      <c r="G102" s="64"/>
      <c r="H102" s="65">
        <f t="shared" si="5"/>
        <v>0</v>
      </c>
      <c r="I102" s="64"/>
      <c r="J102" s="69">
        <f t="shared" si="6"/>
        <v>0</v>
      </c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66">
        <f t="shared" si="7"/>
        <v>0</v>
      </c>
      <c r="W102" s="66">
        <v>62</v>
      </c>
      <c r="X102" s="68">
        <f t="shared" si="8"/>
        <v>0</v>
      </c>
    </row>
    <row r="103" spans="1:24" s="40" customFormat="1" ht="50.1" customHeight="1" x14ac:dyDescent="0.25">
      <c r="A103" s="62"/>
      <c r="B103" s="63" t="s">
        <v>227</v>
      </c>
      <c r="C103" s="63"/>
      <c r="D103" s="62"/>
      <c r="E103" s="62"/>
      <c r="F103" s="64"/>
      <c r="G103" s="64"/>
      <c r="H103" s="65">
        <f t="shared" si="5"/>
        <v>0</v>
      </c>
      <c r="I103" s="64"/>
      <c r="J103" s="69">
        <f t="shared" si="6"/>
        <v>0</v>
      </c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66">
        <f t="shared" si="7"/>
        <v>0</v>
      </c>
      <c r="W103" s="66">
        <v>63</v>
      </c>
      <c r="X103" s="68">
        <f t="shared" si="8"/>
        <v>0</v>
      </c>
    </row>
    <row r="104" spans="1:24" s="40" customFormat="1" ht="50.1" customHeight="1" x14ac:dyDescent="0.25">
      <c r="A104" s="62"/>
      <c r="B104" s="63" t="s">
        <v>227</v>
      </c>
      <c r="C104" s="63"/>
      <c r="D104" s="62"/>
      <c r="E104" s="62"/>
      <c r="F104" s="64"/>
      <c r="G104" s="64"/>
      <c r="H104" s="65">
        <f t="shared" si="5"/>
        <v>0</v>
      </c>
      <c r="I104" s="64"/>
      <c r="J104" s="69">
        <f t="shared" si="6"/>
        <v>0</v>
      </c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66">
        <f t="shared" si="7"/>
        <v>0</v>
      </c>
      <c r="W104" s="66">
        <v>64</v>
      </c>
      <c r="X104" s="68">
        <f t="shared" si="8"/>
        <v>0</v>
      </c>
    </row>
    <row r="105" spans="1:24" s="40" customFormat="1" ht="50.1" customHeight="1" x14ac:dyDescent="0.25">
      <c r="A105" s="62"/>
      <c r="B105" s="63" t="s">
        <v>227</v>
      </c>
      <c r="C105" s="63"/>
      <c r="D105" s="62"/>
      <c r="E105" s="62"/>
      <c r="F105" s="64"/>
      <c r="G105" s="64"/>
      <c r="H105" s="65">
        <f t="shared" si="5"/>
        <v>0</v>
      </c>
      <c r="I105" s="64"/>
      <c r="J105" s="69">
        <f t="shared" si="6"/>
        <v>0</v>
      </c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66">
        <f t="shared" si="7"/>
        <v>0</v>
      </c>
      <c r="W105" s="66">
        <v>65</v>
      </c>
      <c r="X105" s="68">
        <f t="shared" si="8"/>
        <v>0</v>
      </c>
    </row>
    <row r="106" spans="1:24" s="40" customFormat="1" ht="50.1" customHeight="1" x14ac:dyDescent="0.25">
      <c r="A106" s="62"/>
      <c r="B106" s="63" t="s">
        <v>227</v>
      </c>
      <c r="C106" s="63"/>
      <c r="D106" s="62"/>
      <c r="E106" s="62"/>
      <c r="F106" s="64"/>
      <c r="G106" s="64"/>
      <c r="H106" s="65">
        <f t="shared" si="5"/>
        <v>0</v>
      </c>
      <c r="I106" s="64"/>
      <c r="J106" s="69">
        <f t="shared" si="6"/>
        <v>0</v>
      </c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66">
        <f t="shared" si="7"/>
        <v>0</v>
      </c>
      <c r="W106" s="66">
        <v>66</v>
      </c>
      <c r="X106" s="68">
        <f t="shared" si="8"/>
        <v>0</v>
      </c>
    </row>
    <row r="107" spans="1:24" s="40" customFormat="1" ht="50.1" customHeight="1" x14ac:dyDescent="0.25">
      <c r="A107" s="62"/>
      <c r="B107" s="63" t="s">
        <v>227</v>
      </c>
      <c r="C107" s="63"/>
      <c r="D107" s="62"/>
      <c r="E107" s="62"/>
      <c r="F107" s="64"/>
      <c r="G107" s="64"/>
      <c r="H107" s="65">
        <f t="shared" si="5"/>
        <v>0</v>
      </c>
      <c r="I107" s="64"/>
      <c r="J107" s="69">
        <f t="shared" si="6"/>
        <v>0</v>
      </c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66">
        <f t="shared" si="7"/>
        <v>0</v>
      </c>
      <c r="W107" s="66">
        <v>67</v>
      </c>
      <c r="X107" s="68">
        <f t="shared" si="8"/>
        <v>0</v>
      </c>
    </row>
    <row r="108" spans="1:24" s="40" customFormat="1" ht="50.1" customHeight="1" x14ac:dyDescent="0.25">
      <c r="A108" s="62"/>
      <c r="B108" s="63" t="s">
        <v>227</v>
      </c>
      <c r="C108" s="63"/>
      <c r="D108" s="62"/>
      <c r="E108" s="62"/>
      <c r="F108" s="64"/>
      <c r="G108" s="64"/>
      <c r="H108" s="65">
        <f t="shared" si="5"/>
        <v>0</v>
      </c>
      <c r="I108" s="64"/>
      <c r="J108" s="69">
        <f t="shared" si="6"/>
        <v>0</v>
      </c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66">
        <f t="shared" si="7"/>
        <v>0</v>
      </c>
      <c r="W108" s="66">
        <v>68</v>
      </c>
      <c r="X108" s="68">
        <f t="shared" si="8"/>
        <v>0</v>
      </c>
    </row>
    <row r="109" spans="1:24" s="40" customFormat="1" ht="50.1" customHeight="1" x14ac:dyDescent="0.25">
      <c r="A109" s="62"/>
      <c r="B109" s="63" t="s">
        <v>227</v>
      </c>
      <c r="C109" s="63"/>
      <c r="D109" s="62"/>
      <c r="E109" s="62"/>
      <c r="F109" s="64"/>
      <c r="G109" s="64"/>
      <c r="H109" s="65">
        <f t="shared" si="5"/>
        <v>0</v>
      </c>
      <c r="I109" s="64"/>
      <c r="J109" s="69">
        <f t="shared" si="6"/>
        <v>0</v>
      </c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66">
        <f t="shared" si="7"/>
        <v>0</v>
      </c>
      <c r="W109" s="66">
        <v>69</v>
      </c>
      <c r="X109" s="68">
        <f t="shared" si="8"/>
        <v>0</v>
      </c>
    </row>
    <row r="110" spans="1:24" s="40" customFormat="1" ht="50.1" customHeight="1" x14ac:dyDescent="0.25">
      <c r="A110" s="62"/>
      <c r="B110" s="63" t="s">
        <v>227</v>
      </c>
      <c r="C110" s="63"/>
      <c r="D110" s="62"/>
      <c r="E110" s="62"/>
      <c r="F110" s="64"/>
      <c r="G110" s="64"/>
      <c r="H110" s="65">
        <f t="shared" si="5"/>
        <v>0</v>
      </c>
      <c r="I110" s="64"/>
      <c r="J110" s="69">
        <f t="shared" si="6"/>
        <v>0</v>
      </c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66">
        <f t="shared" si="7"/>
        <v>0</v>
      </c>
      <c r="W110" s="66">
        <v>70</v>
      </c>
      <c r="X110" s="68">
        <f t="shared" si="8"/>
        <v>0</v>
      </c>
    </row>
    <row r="111" spans="1:24" s="40" customFormat="1" ht="50.1" customHeight="1" x14ac:dyDescent="0.25">
      <c r="A111" s="62"/>
      <c r="B111" s="63" t="s">
        <v>227</v>
      </c>
      <c r="C111" s="63"/>
      <c r="D111" s="62"/>
      <c r="E111" s="62"/>
      <c r="F111" s="64"/>
      <c r="G111" s="64"/>
      <c r="H111" s="65">
        <f t="shared" si="5"/>
        <v>0</v>
      </c>
      <c r="I111" s="64"/>
      <c r="J111" s="69">
        <f t="shared" si="6"/>
        <v>0</v>
      </c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66">
        <f t="shared" si="7"/>
        <v>0</v>
      </c>
      <c r="W111" s="66">
        <v>71</v>
      </c>
      <c r="X111" s="68">
        <f t="shared" si="8"/>
        <v>0</v>
      </c>
    </row>
    <row r="112" spans="1:24" s="40" customFormat="1" ht="50.1" customHeight="1" x14ac:dyDescent="0.25">
      <c r="A112" s="62"/>
      <c r="B112" s="63" t="s">
        <v>227</v>
      </c>
      <c r="C112" s="63"/>
      <c r="D112" s="62"/>
      <c r="E112" s="62"/>
      <c r="F112" s="64"/>
      <c r="G112" s="64"/>
      <c r="H112" s="65">
        <f t="shared" si="5"/>
        <v>0</v>
      </c>
      <c r="I112" s="64"/>
      <c r="J112" s="69">
        <f t="shared" si="6"/>
        <v>0</v>
      </c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66">
        <f t="shared" si="7"/>
        <v>0</v>
      </c>
      <c r="W112" s="66">
        <v>72</v>
      </c>
      <c r="X112" s="68">
        <f t="shared" si="8"/>
        <v>0</v>
      </c>
    </row>
    <row r="113" spans="1:24" s="40" customFormat="1" ht="50.1" customHeight="1" x14ac:dyDescent="0.25">
      <c r="A113" s="62"/>
      <c r="B113" s="63" t="s">
        <v>227</v>
      </c>
      <c r="C113" s="63"/>
      <c r="D113" s="62"/>
      <c r="E113" s="62"/>
      <c r="F113" s="64"/>
      <c r="G113" s="64"/>
      <c r="H113" s="65">
        <f t="shared" si="5"/>
        <v>0</v>
      </c>
      <c r="I113" s="64"/>
      <c r="J113" s="69">
        <f t="shared" si="6"/>
        <v>0</v>
      </c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66">
        <f t="shared" si="7"/>
        <v>0</v>
      </c>
      <c r="W113" s="66">
        <v>73</v>
      </c>
      <c r="X113" s="68">
        <f t="shared" si="8"/>
        <v>0</v>
      </c>
    </row>
    <row r="114" spans="1:24" s="40" customFormat="1" ht="50.1" customHeight="1" x14ac:dyDescent="0.25">
      <c r="A114" s="62"/>
      <c r="B114" s="63" t="s">
        <v>227</v>
      </c>
      <c r="C114" s="63"/>
      <c r="D114" s="62"/>
      <c r="E114" s="62"/>
      <c r="F114" s="64"/>
      <c r="G114" s="64"/>
      <c r="H114" s="65">
        <f t="shared" si="5"/>
        <v>0</v>
      </c>
      <c r="I114" s="64"/>
      <c r="J114" s="69">
        <f t="shared" si="6"/>
        <v>0</v>
      </c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66">
        <f t="shared" si="7"/>
        <v>0</v>
      </c>
      <c r="W114" s="66">
        <v>74</v>
      </c>
      <c r="X114" s="68">
        <f t="shared" si="8"/>
        <v>0</v>
      </c>
    </row>
    <row r="115" spans="1:24" s="40" customFormat="1" ht="50.1" customHeight="1" x14ac:dyDescent="0.25">
      <c r="A115" s="62"/>
      <c r="B115" s="63" t="s">
        <v>227</v>
      </c>
      <c r="C115" s="63"/>
      <c r="D115" s="62"/>
      <c r="E115" s="62"/>
      <c r="F115" s="64"/>
      <c r="G115" s="64"/>
      <c r="H115" s="65">
        <f t="shared" si="5"/>
        <v>0</v>
      </c>
      <c r="I115" s="64"/>
      <c r="J115" s="69">
        <f t="shared" si="6"/>
        <v>0</v>
      </c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66">
        <f t="shared" si="7"/>
        <v>0</v>
      </c>
      <c r="W115" s="66">
        <v>75</v>
      </c>
      <c r="X115" s="68">
        <f t="shared" si="8"/>
        <v>0</v>
      </c>
    </row>
    <row r="116" spans="1:24" s="40" customFormat="1" ht="50.1" customHeight="1" x14ac:dyDescent="0.25">
      <c r="A116" s="62"/>
      <c r="B116" s="63" t="s">
        <v>227</v>
      </c>
      <c r="C116" s="63"/>
      <c r="D116" s="62"/>
      <c r="E116" s="62"/>
      <c r="F116" s="64"/>
      <c r="G116" s="64"/>
      <c r="H116" s="65">
        <f t="shared" si="5"/>
        <v>0</v>
      </c>
      <c r="I116" s="64"/>
      <c r="J116" s="69">
        <f t="shared" si="6"/>
        <v>0</v>
      </c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66">
        <f t="shared" si="7"/>
        <v>0</v>
      </c>
      <c r="W116" s="66">
        <v>76</v>
      </c>
      <c r="X116" s="68">
        <f t="shared" si="8"/>
        <v>0</v>
      </c>
    </row>
    <row r="117" spans="1:24" s="40" customFormat="1" ht="50.1" customHeight="1" x14ac:dyDescent="0.25">
      <c r="A117" s="62"/>
      <c r="B117" s="63" t="s">
        <v>227</v>
      </c>
      <c r="C117" s="63"/>
      <c r="D117" s="62"/>
      <c r="E117" s="62"/>
      <c r="F117" s="64"/>
      <c r="G117" s="64"/>
      <c r="H117" s="65">
        <f t="shared" si="5"/>
        <v>0</v>
      </c>
      <c r="I117" s="64"/>
      <c r="J117" s="69">
        <f t="shared" si="6"/>
        <v>0</v>
      </c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66">
        <f t="shared" si="7"/>
        <v>0</v>
      </c>
      <c r="W117" s="66">
        <v>77</v>
      </c>
      <c r="X117" s="68">
        <f t="shared" si="8"/>
        <v>0</v>
      </c>
    </row>
    <row r="118" spans="1:24" s="40" customFormat="1" ht="50.1" customHeight="1" x14ac:dyDescent="0.25">
      <c r="A118" s="62"/>
      <c r="B118" s="63" t="s">
        <v>227</v>
      </c>
      <c r="C118" s="63"/>
      <c r="D118" s="62"/>
      <c r="E118" s="62"/>
      <c r="F118" s="64"/>
      <c r="G118" s="64"/>
      <c r="H118" s="65">
        <f t="shared" si="5"/>
        <v>0</v>
      </c>
      <c r="I118" s="64"/>
      <c r="J118" s="69">
        <f t="shared" si="6"/>
        <v>0</v>
      </c>
      <c r="K118" s="70"/>
      <c r="L118" s="70"/>
      <c r="M118" s="70"/>
      <c r="N118" s="70"/>
      <c r="O118" s="70"/>
      <c r="P118" s="70"/>
      <c r="Q118" s="70"/>
      <c r="R118" s="70"/>
      <c r="S118" s="70"/>
      <c r="T118" s="70"/>
      <c r="U118" s="70"/>
      <c r="V118" s="66">
        <f t="shared" si="7"/>
        <v>0</v>
      </c>
      <c r="W118" s="66">
        <v>78</v>
      </c>
      <c r="X118" s="68">
        <f t="shared" si="8"/>
        <v>0</v>
      </c>
    </row>
    <row r="119" spans="1:24" s="40" customFormat="1" ht="50.1" customHeight="1" x14ac:dyDescent="0.25">
      <c r="A119" s="62"/>
      <c r="B119" s="63" t="s">
        <v>227</v>
      </c>
      <c r="C119" s="63"/>
      <c r="D119" s="62"/>
      <c r="E119" s="62"/>
      <c r="F119" s="64"/>
      <c r="G119" s="64"/>
      <c r="H119" s="65">
        <f t="shared" si="5"/>
        <v>0</v>
      </c>
      <c r="I119" s="64"/>
      <c r="J119" s="69">
        <f t="shared" si="6"/>
        <v>0</v>
      </c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66">
        <f t="shared" si="7"/>
        <v>0</v>
      </c>
      <c r="W119" s="66">
        <v>79</v>
      </c>
      <c r="X119" s="68">
        <f t="shared" si="8"/>
        <v>0</v>
      </c>
    </row>
    <row r="120" spans="1:24" s="40" customFormat="1" ht="50.1" customHeight="1" x14ac:dyDescent="0.25">
      <c r="A120" s="62"/>
      <c r="B120" s="63" t="s">
        <v>227</v>
      </c>
      <c r="C120" s="63"/>
      <c r="D120" s="62"/>
      <c r="E120" s="62"/>
      <c r="F120" s="64"/>
      <c r="G120" s="64"/>
      <c r="H120" s="65">
        <f t="shared" si="5"/>
        <v>0</v>
      </c>
      <c r="I120" s="64"/>
      <c r="J120" s="69">
        <f t="shared" si="6"/>
        <v>0</v>
      </c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66">
        <f t="shared" si="7"/>
        <v>0</v>
      </c>
      <c r="W120" s="66">
        <v>80</v>
      </c>
      <c r="X120" s="68">
        <f t="shared" si="8"/>
        <v>0</v>
      </c>
    </row>
    <row r="121" spans="1:24" s="40" customFormat="1" ht="50.1" customHeight="1" x14ac:dyDescent="0.25">
      <c r="A121" s="62"/>
      <c r="B121" s="63" t="s">
        <v>227</v>
      </c>
      <c r="C121" s="63"/>
      <c r="D121" s="62"/>
      <c r="E121" s="62"/>
      <c r="F121" s="64"/>
      <c r="G121" s="64"/>
      <c r="H121" s="65">
        <f t="shared" si="5"/>
        <v>0</v>
      </c>
      <c r="I121" s="64"/>
      <c r="J121" s="69">
        <f t="shared" si="6"/>
        <v>0</v>
      </c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66">
        <f t="shared" si="7"/>
        <v>0</v>
      </c>
      <c r="W121" s="66">
        <v>81</v>
      </c>
      <c r="X121" s="68">
        <f t="shared" si="8"/>
        <v>0</v>
      </c>
    </row>
    <row r="122" spans="1:24" s="40" customFormat="1" ht="50.1" customHeight="1" x14ac:dyDescent="0.25">
      <c r="A122" s="62"/>
      <c r="B122" s="63" t="s">
        <v>227</v>
      </c>
      <c r="C122" s="63"/>
      <c r="D122" s="62"/>
      <c r="E122" s="62"/>
      <c r="F122" s="64"/>
      <c r="G122" s="64"/>
      <c r="H122" s="65">
        <f t="shared" si="5"/>
        <v>0</v>
      </c>
      <c r="I122" s="64"/>
      <c r="J122" s="69">
        <f t="shared" si="6"/>
        <v>0</v>
      </c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66">
        <f t="shared" si="7"/>
        <v>0</v>
      </c>
      <c r="W122" s="66">
        <v>82</v>
      </c>
      <c r="X122" s="68">
        <f t="shared" si="8"/>
        <v>0</v>
      </c>
    </row>
    <row r="123" spans="1:24" s="40" customFormat="1" ht="50.1" customHeight="1" x14ac:dyDescent="0.25">
      <c r="A123" s="62"/>
      <c r="B123" s="63" t="s">
        <v>227</v>
      </c>
      <c r="C123" s="63"/>
      <c r="D123" s="62"/>
      <c r="E123" s="62"/>
      <c r="F123" s="64"/>
      <c r="G123" s="64"/>
      <c r="H123" s="65">
        <f t="shared" si="5"/>
        <v>0</v>
      </c>
      <c r="I123" s="64"/>
      <c r="J123" s="69">
        <f t="shared" si="6"/>
        <v>0</v>
      </c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66">
        <f t="shared" si="7"/>
        <v>0</v>
      </c>
      <c r="W123" s="66">
        <v>83</v>
      </c>
      <c r="X123" s="68">
        <f t="shared" si="8"/>
        <v>0</v>
      </c>
    </row>
    <row r="124" spans="1:24" s="40" customFormat="1" ht="50.1" customHeight="1" x14ac:dyDescent="0.25">
      <c r="A124" s="62"/>
      <c r="B124" s="63" t="s">
        <v>227</v>
      </c>
      <c r="C124" s="63"/>
      <c r="D124" s="62"/>
      <c r="E124" s="62"/>
      <c r="F124" s="64"/>
      <c r="G124" s="64"/>
      <c r="H124" s="65">
        <f t="shared" si="5"/>
        <v>0</v>
      </c>
      <c r="I124" s="64"/>
      <c r="J124" s="69">
        <f t="shared" si="6"/>
        <v>0</v>
      </c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66">
        <f t="shared" si="7"/>
        <v>0</v>
      </c>
      <c r="W124" s="66">
        <v>84</v>
      </c>
      <c r="X124" s="68">
        <f t="shared" si="8"/>
        <v>0</v>
      </c>
    </row>
    <row r="125" spans="1:24" s="40" customFormat="1" ht="50.1" customHeight="1" x14ac:dyDescent="0.25">
      <c r="A125" s="62"/>
      <c r="B125" s="63" t="s">
        <v>227</v>
      </c>
      <c r="C125" s="63"/>
      <c r="D125" s="62"/>
      <c r="E125" s="62"/>
      <c r="F125" s="64"/>
      <c r="G125" s="64"/>
      <c r="H125" s="65">
        <f t="shared" si="5"/>
        <v>0</v>
      </c>
      <c r="I125" s="64"/>
      <c r="J125" s="69">
        <f t="shared" si="6"/>
        <v>0</v>
      </c>
      <c r="K125" s="70"/>
      <c r="L125" s="70"/>
      <c r="M125" s="70"/>
      <c r="N125" s="70"/>
      <c r="O125" s="70"/>
      <c r="P125" s="70"/>
      <c r="Q125" s="70"/>
      <c r="R125" s="70"/>
      <c r="S125" s="70"/>
      <c r="T125" s="70"/>
      <c r="U125" s="70"/>
      <c r="V125" s="66">
        <f t="shared" si="7"/>
        <v>0</v>
      </c>
      <c r="W125" s="66">
        <v>85</v>
      </c>
      <c r="X125" s="68">
        <f t="shared" si="8"/>
        <v>0</v>
      </c>
    </row>
    <row r="126" spans="1:24" s="40" customFormat="1" ht="50.1" customHeight="1" x14ac:dyDescent="0.25">
      <c r="A126" s="62"/>
      <c r="B126" s="63" t="s">
        <v>227</v>
      </c>
      <c r="C126" s="63"/>
      <c r="D126" s="62"/>
      <c r="E126" s="62"/>
      <c r="F126" s="64"/>
      <c r="G126" s="64"/>
      <c r="H126" s="65">
        <f t="shared" si="5"/>
        <v>0</v>
      </c>
      <c r="I126" s="64"/>
      <c r="J126" s="69">
        <f t="shared" si="6"/>
        <v>0</v>
      </c>
      <c r="K126" s="70"/>
      <c r="L126" s="70"/>
      <c r="M126" s="70"/>
      <c r="N126" s="70"/>
      <c r="O126" s="70"/>
      <c r="P126" s="70"/>
      <c r="Q126" s="70"/>
      <c r="R126" s="70"/>
      <c r="S126" s="70"/>
      <c r="T126" s="70"/>
      <c r="U126" s="70"/>
      <c r="V126" s="66">
        <f t="shared" si="7"/>
        <v>0</v>
      </c>
      <c r="W126" s="66">
        <v>86</v>
      </c>
      <c r="X126" s="68">
        <f t="shared" si="8"/>
        <v>0</v>
      </c>
    </row>
    <row r="127" spans="1:24" s="40" customFormat="1" ht="50.1" customHeight="1" x14ac:dyDescent="0.25">
      <c r="A127" s="62"/>
      <c r="B127" s="63" t="s">
        <v>227</v>
      </c>
      <c r="C127" s="63"/>
      <c r="D127" s="62"/>
      <c r="E127" s="62"/>
      <c r="F127" s="64"/>
      <c r="G127" s="64"/>
      <c r="H127" s="65">
        <f t="shared" si="5"/>
        <v>0</v>
      </c>
      <c r="I127" s="64"/>
      <c r="J127" s="69">
        <f t="shared" si="6"/>
        <v>0</v>
      </c>
      <c r="K127" s="70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66">
        <f t="shared" si="7"/>
        <v>0</v>
      </c>
      <c r="W127" s="66">
        <v>87</v>
      </c>
      <c r="X127" s="68">
        <f t="shared" si="8"/>
        <v>0</v>
      </c>
    </row>
    <row r="128" spans="1:24" s="40" customFormat="1" ht="50.1" customHeight="1" x14ac:dyDescent="0.25">
      <c r="A128" s="62"/>
      <c r="B128" s="63" t="s">
        <v>227</v>
      </c>
      <c r="C128" s="63"/>
      <c r="D128" s="62"/>
      <c r="E128" s="62"/>
      <c r="F128" s="64"/>
      <c r="G128" s="64"/>
      <c r="H128" s="65">
        <f t="shared" si="5"/>
        <v>0</v>
      </c>
      <c r="I128" s="64"/>
      <c r="J128" s="69">
        <f t="shared" si="6"/>
        <v>0</v>
      </c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66">
        <f t="shared" si="7"/>
        <v>0</v>
      </c>
      <c r="W128" s="66">
        <v>88</v>
      </c>
      <c r="X128" s="68">
        <f t="shared" si="8"/>
        <v>0</v>
      </c>
    </row>
    <row r="129" spans="1:24" s="40" customFormat="1" ht="50.1" customHeight="1" x14ac:dyDescent="0.25">
      <c r="A129" s="62"/>
      <c r="B129" s="63" t="s">
        <v>227</v>
      </c>
      <c r="C129" s="63"/>
      <c r="D129" s="62"/>
      <c r="E129" s="62"/>
      <c r="F129" s="64"/>
      <c r="G129" s="64"/>
      <c r="H129" s="65">
        <f t="shared" si="5"/>
        <v>0</v>
      </c>
      <c r="I129" s="64"/>
      <c r="J129" s="69">
        <f t="shared" si="6"/>
        <v>0</v>
      </c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66">
        <f t="shared" si="7"/>
        <v>0</v>
      </c>
      <c r="W129" s="66">
        <v>89</v>
      </c>
      <c r="X129" s="68">
        <f t="shared" si="8"/>
        <v>0</v>
      </c>
    </row>
    <row r="130" spans="1:24" s="40" customFormat="1" ht="50.1" customHeight="1" x14ac:dyDescent="0.25">
      <c r="A130" s="62"/>
      <c r="B130" s="63" t="s">
        <v>227</v>
      </c>
      <c r="C130" s="63"/>
      <c r="D130" s="62"/>
      <c r="E130" s="62"/>
      <c r="F130" s="64"/>
      <c r="G130" s="64"/>
      <c r="H130" s="65">
        <f t="shared" si="5"/>
        <v>0</v>
      </c>
      <c r="I130" s="64"/>
      <c r="J130" s="69">
        <f t="shared" si="6"/>
        <v>0</v>
      </c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66">
        <f t="shared" si="7"/>
        <v>0</v>
      </c>
      <c r="W130" s="66">
        <v>90</v>
      </c>
      <c r="X130" s="68">
        <f t="shared" si="8"/>
        <v>0</v>
      </c>
    </row>
    <row r="131" spans="1:24" s="40" customFormat="1" ht="50.1" customHeight="1" x14ac:dyDescent="0.25">
      <c r="A131" s="62"/>
      <c r="B131" s="63" t="s">
        <v>227</v>
      </c>
      <c r="C131" s="63"/>
      <c r="D131" s="62"/>
      <c r="E131" s="62"/>
      <c r="F131" s="64"/>
      <c r="G131" s="64"/>
      <c r="H131" s="65">
        <f t="shared" si="5"/>
        <v>0</v>
      </c>
      <c r="I131" s="64"/>
      <c r="J131" s="69">
        <f t="shared" si="6"/>
        <v>0</v>
      </c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66">
        <f t="shared" si="7"/>
        <v>0</v>
      </c>
      <c r="W131" s="66">
        <v>91</v>
      </c>
      <c r="X131" s="68">
        <f t="shared" si="8"/>
        <v>0</v>
      </c>
    </row>
    <row r="132" spans="1:24" s="40" customFormat="1" ht="50.1" customHeight="1" x14ac:dyDescent="0.25">
      <c r="A132" s="62"/>
      <c r="B132" s="63" t="s">
        <v>227</v>
      </c>
      <c r="C132" s="63"/>
      <c r="D132" s="62"/>
      <c r="E132" s="62"/>
      <c r="F132" s="64"/>
      <c r="G132" s="64"/>
      <c r="H132" s="65">
        <f t="shared" si="5"/>
        <v>0</v>
      </c>
      <c r="I132" s="64"/>
      <c r="J132" s="69">
        <f t="shared" si="6"/>
        <v>0</v>
      </c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66">
        <f t="shared" si="7"/>
        <v>0</v>
      </c>
      <c r="W132" s="66">
        <v>92</v>
      </c>
      <c r="X132" s="68">
        <f t="shared" si="8"/>
        <v>0</v>
      </c>
    </row>
    <row r="133" spans="1:24" s="40" customFormat="1" ht="50.1" customHeight="1" x14ac:dyDescent="0.25">
      <c r="A133" s="62"/>
      <c r="B133" s="63" t="s">
        <v>227</v>
      </c>
      <c r="C133" s="63"/>
      <c r="D133" s="62"/>
      <c r="E133" s="62"/>
      <c r="F133" s="64"/>
      <c r="G133" s="64"/>
      <c r="H133" s="65">
        <f t="shared" si="5"/>
        <v>0</v>
      </c>
      <c r="I133" s="64"/>
      <c r="J133" s="69">
        <f t="shared" si="6"/>
        <v>0</v>
      </c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66">
        <f t="shared" si="7"/>
        <v>0</v>
      </c>
      <c r="W133" s="66">
        <v>93</v>
      </c>
      <c r="X133" s="68">
        <f t="shared" si="8"/>
        <v>0</v>
      </c>
    </row>
    <row r="134" spans="1:24" s="40" customFormat="1" ht="50.1" customHeight="1" x14ac:dyDescent="0.25">
      <c r="A134" s="62"/>
      <c r="B134" s="63" t="s">
        <v>227</v>
      </c>
      <c r="C134" s="63"/>
      <c r="D134" s="62"/>
      <c r="E134" s="62"/>
      <c r="F134" s="64"/>
      <c r="G134" s="64"/>
      <c r="H134" s="65">
        <f t="shared" ref="H134:H197" si="9">F134+G134</f>
        <v>0</v>
      </c>
      <c r="I134" s="64"/>
      <c r="J134" s="69">
        <f t="shared" ref="J134:J197" si="10">G134+I134</f>
        <v>0</v>
      </c>
      <c r="K134" s="70"/>
      <c r="L134" s="70"/>
      <c r="M134" s="70"/>
      <c r="N134" s="70"/>
      <c r="O134" s="70"/>
      <c r="P134" s="70"/>
      <c r="Q134" s="70"/>
      <c r="R134" s="70"/>
      <c r="S134" s="70"/>
      <c r="T134" s="70"/>
      <c r="U134" s="70"/>
      <c r="V134" s="66">
        <f t="shared" ref="V134:V197" si="11">SUM(K134:U134)</f>
        <v>0</v>
      </c>
      <c r="W134" s="66">
        <v>94</v>
      </c>
      <c r="X134" s="68">
        <f t="shared" ref="X134:X197" si="12">J134-V134</f>
        <v>0</v>
      </c>
    </row>
    <row r="135" spans="1:24" s="40" customFormat="1" ht="50.1" customHeight="1" x14ac:dyDescent="0.25">
      <c r="A135" s="62"/>
      <c r="B135" s="63" t="s">
        <v>227</v>
      </c>
      <c r="C135" s="63"/>
      <c r="D135" s="62"/>
      <c r="E135" s="62"/>
      <c r="F135" s="64"/>
      <c r="G135" s="64"/>
      <c r="H135" s="65">
        <f t="shared" si="9"/>
        <v>0</v>
      </c>
      <c r="I135" s="64"/>
      <c r="J135" s="69">
        <f t="shared" si="10"/>
        <v>0</v>
      </c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66">
        <f t="shared" si="11"/>
        <v>0</v>
      </c>
      <c r="W135" s="66">
        <v>95</v>
      </c>
      <c r="X135" s="68">
        <f t="shared" si="12"/>
        <v>0</v>
      </c>
    </row>
    <row r="136" spans="1:24" s="40" customFormat="1" ht="50.1" customHeight="1" x14ac:dyDescent="0.25">
      <c r="A136" s="62"/>
      <c r="B136" s="63" t="s">
        <v>227</v>
      </c>
      <c r="C136" s="63"/>
      <c r="D136" s="62"/>
      <c r="E136" s="62"/>
      <c r="F136" s="64"/>
      <c r="G136" s="64"/>
      <c r="H136" s="65">
        <f t="shared" si="9"/>
        <v>0</v>
      </c>
      <c r="I136" s="64"/>
      <c r="J136" s="69">
        <f t="shared" si="10"/>
        <v>0</v>
      </c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66">
        <f t="shared" si="11"/>
        <v>0</v>
      </c>
      <c r="W136" s="66">
        <v>96</v>
      </c>
      <c r="X136" s="68">
        <f t="shared" si="12"/>
        <v>0</v>
      </c>
    </row>
    <row r="137" spans="1:24" s="40" customFormat="1" ht="50.1" customHeight="1" x14ac:dyDescent="0.25">
      <c r="A137" s="38"/>
      <c r="B137" s="33" t="s">
        <v>227</v>
      </c>
      <c r="C137" s="33"/>
      <c r="D137" s="37"/>
      <c r="E137" s="34"/>
      <c r="F137" s="70"/>
      <c r="G137" s="70"/>
      <c r="H137" s="65">
        <f t="shared" si="9"/>
        <v>0</v>
      </c>
      <c r="I137" s="70"/>
      <c r="J137" s="69">
        <f t="shared" si="10"/>
        <v>0</v>
      </c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66">
        <f t="shared" si="11"/>
        <v>0</v>
      </c>
      <c r="W137" s="66">
        <v>97</v>
      </c>
      <c r="X137" s="68">
        <f t="shared" si="12"/>
        <v>0</v>
      </c>
    </row>
    <row r="138" spans="1:24" s="40" customFormat="1" ht="50.1" customHeight="1" x14ac:dyDescent="0.25">
      <c r="A138" s="38"/>
      <c r="B138" s="33" t="s">
        <v>227</v>
      </c>
      <c r="C138" s="33"/>
      <c r="D138" s="37"/>
      <c r="E138" s="34"/>
      <c r="F138" s="70"/>
      <c r="G138" s="70"/>
      <c r="H138" s="65">
        <f t="shared" si="9"/>
        <v>0</v>
      </c>
      <c r="I138" s="70"/>
      <c r="J138" s="69">
        <f t="shared" si="10"/>
        <v>0</v>
      </c>
      <c r="K138" s="70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66">
        <f t="shared" si="11"/>
        <v>0</v>
      </c>
      <c r="W138" s="66">
        <v>98</v>
      </c>
      <c r="X138" s="68">
        <f t="shared" si="12"/>
        <v>0</v>
      </c>
    </row>
    <row r="139" spans="1:24" s="40" customFormat="1" ht="50.1" customHeight="1" x14ac:dyDescent="0.25">
      <c r="A139" s="38"/>
      <c r="B139" s="33" t="s">
        <v>227</v>
      </c>
      <c r="C139" s="33"/>
      <c r="D139" s="37"/>
      <c r="E139" s="34"/>
      <c r="F139" s="70"/>
      <c r="G139" s="70"/>
      <c r="H139" s="65">
        <f t="shared" si="9"/>
        <v>0</v>
      </c>
      <c r="I139" s="70"/>
      <c r="J139" s="69">
        <f t="shared" si="10"/>
        <v>0</v>
      </c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66">
        <f t="shared" si="11"/>
        <v>0</v>
      </c>
      <c r="W139" s="66">
        <v>99</v>
      </c>
      <c r="X139" s="68">
        <f t="shared" si="12"/>
        <v>0</v>
      </c>
    </row>
    <row r="140" spans="1:24" s="40" customFormat="1" ht="50.1" customHeight="1" x14ac:dyDescent="0.25">
      <c r="A140" s="38"/>
      <c r="B140" s="33" t="s">
        <v>227</v>
      </c>
      <c r="C140" s="33"/>
      <c r="D140" s="37"/>
      <c r="E140" s="34"/>
      <c r="F140" s="70"/>
      <c r="G140" s="70"/>
      <c r="H140" s="65">
        <f t="shared" si="9"/>
        <v>0</v>
      </c>
      <c r="I140" s="70"/>
      <c r="J140" s="69">
        <f t="shared" si="10"/>
        <v>0</v>
      </c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66">
        <f t="shared" si="11"/>
        <v>0</v>
      </c>
      <c r="W140" s="66">
        <v>100</v>
      </c>
      <c r="X140" s="68">
        <f t="shared" si="12"/>
        <v>0</v>
      </c>
    </row>
    <row r="141" spans="1:24" s="40" customFormat="1" ht="50.1" customHeight="1" x14ac:dyDescent="0.25">
      <c r="A141" s="38"/>
      <c r="B141" s="33" t="s">
        <v>227</v>
      </c>
      <c r="C141" s="33"/>
      <c r="D141" s="37"/>
      <c r="E141" s="34"/>
      <c r="F141" s="70"/>
      <c r="G141" s="70"/>
      <c r="H141" s="65">
        <f t="shared" si="9"/>
        <v>0</v>
      </c>
      <c r="I141" s="70"/>
      <c r="J141" s="69">
        <f t="shared" si="10"/>
        <v>0</v>
      </c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66">
        <f t="shared" si="11"/>
        <v>0</v>
      </c>
      <c r="W141" s="66">
        <v>101</v>
      </c>
      <c r="X141" s="68">
        <f t="shared" si="12"/>
        <v>0</v>
      </c>
    </row>
    <row r="142" spans="1:24" s="40" customFormat="1" ht="50.1" customHeight="1" x14ac:dyDescent="0.25">
      <c r="A142" s="38"/>
      <c r="B142" s="33" t="s">
        <v>227</v>
      </c>
      <c r="C142" s="33"/>
      <c r="D142" s="37"/>
      <c r="E142" s="34"/>
      <c r="F142" s="70"/>
      <c r="G142" s="70"/>
      <c r="H142" s="65">
        <f t="shared" si="9"/>
        <v>0</v>
      </c>
      <c r="I142" s="70"/>
      <c r="J142" s="69">
        <f t="shared" si="10"/>
        <v>0</v>
      </c>
      <c r="K142" s="70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66">
        <f t="shared" si="11"/>
        <v>0</v>
      </c>
      <c r="W142" s="66">
        <v>102</v>
      </c>
      <c r="X142" s="68">
        <f t="shared" si="12"/>
        <v>0</v>
      </c>
    </row>
    <row r="143" spans="1:24" s="40" customFormat="1" ht="50.1" customHeight="1" x14ac:dyDescent="0.25">
      <c r="A143" s="38"/>
      <c r="B143" s="33" t="s">
        <v>227</v>
      </c>
      <c r="C143" s="33"/>
      <c r="D143" s="37"/>
      <c r="E143" s="34"/>
      <c r="F143" s="70"/>
      <c r="G143" s="70"/>
      <c r="H143" s="65">
        <f t="shared" si="9"/>
        <v>0</v>
      </c>
      <c r="I143" s="70"/>
      <c r="J143" s="69">
        <f t="shared" si="10"/>
        <v>0</v>
      </c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66">
        <f t="shared" si="11"/>
        <v>0</v>
      </c>
      <c r="W143" s="66">
        <v>103</v>
      </c>
      <c r="X143" s="68">
        <f t="shared" si="12"/>
        <v>0</v>
      </c>
    </row>
    <row r="144" spans="1:24" s="40" customFormat="1" ht="50.1" customHeight="1" x14ac:dyDescent="0.25">
      <c r="A144" s="38"/>
      <c r="B144" s="33" t="s">
        <v>227</v>
      </c>
      <c r="C144" s="33"/>
      <c r="D144" s="37"/>
      <c r="E144" s="34"/>
      <c r="F144" s="70"/>
      <c r="G144" s="70"/>
      <c r="H144" s="65">
        <f t="shared" si="9"/>
        <v>0</v>
      </c>
      <c r="I144" s="70"/>
      <c r="J144" s="69">
        <f t="shared" si="10"/>
        <v>0</v>
      </c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/>
      <c r="V144" s="66">
        <f t="shared" si="11"/>
        <v>0</v>
      </c>
      <c r="W144" s="66">
        <v>104</v>
      </c>
      <c r="X144" s="68">
        <f t="shared" si="12"/>
        <v>0</v>
      </c>
    </row>
    <row r="145" spans="1:24" s="40" customFormat="1" ht="50.1" customHeight="1" x14ac:dyDescent="0.25">
      <c r="A145" s="38"/>
      <c r="B145" s="33" t="s">
        <v>227</v>
      </c>
      <c r="C145" s="33"/>
      <c r="D145" s="37"/>
      <c r="E145" s="34"/>
      <c r="F145" s="70"/>
      <c r="G145" s="70"/>
      <c r="H145" s="65">
        <f t="shared" si="9"/>
        <v>0</v>
      </c>
      <c r="I145" s="70"/>
      <c r="J145" s="69">
        <f t="shared" si="10"/>
        <v>0</v>
      </c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66">
        <f t="shared" si="11"/>
        <v>0</v>
      </c>
      <c r="W145" s="66">
        <v>105</v>
      </c>
      <c r="X145" s="68">
        <f t="shared" si="12"/>
        <v>0</v>
      </c>
    </row>
    <row r="146" spans="1:24" s="40" customFormat="1" ht="50.1" customHeight="1" x14ac:dyDescent="0.25">
      <c r="A146" s="38"/>
      <c r="B146" s="33" t="s">
        <v>227</v>
      </c>
      <c r="C146" s="33"/>
      <c r="D146" s="37"/>
      <c r="E146" s="34"/>
      <c r="F146" s="70"/>
      <c r="G146" s="70"/>
      <c r="H146" s="65">
        <f t="shared" si="9"/>
        <v>0</v>
      </c>
      <c r="I146" s="70"/>
      <c r="J146" s="69">
        <f t="shared" si="10"/>
        <v>0</v>
      </c>
      <c r="K146" s="70"/>
      <c r="L146" s="70"/>
      <c r="M146" s="70"/>
      <c r="N146" s="70"/>
      <c r="O146" s="70"/>
      <c r="P146" s="70"/>
      <c r="Q146" s="70"/>
      <c r="R146" s="70"/>
      <c r="S146" s="70"/>
      <c r="T146" s="70"/>
      <c r="U146" s="70"/>
      <c r="V146" s="66">
        <f t="shared" si="11"/>
        <v>0</v>
      </c>
      <c r="W146" s="66">
        <v>106</v>
      </c>
      <c r="X146" s="68">
        <f t="shared" si="12"/>
        <v>0</v>
      </c>
    </row>
    <row r="147" spans="1:24" s="40" customFormat="1" ht="50.1" customHeight="1" x14ac:dyDescent="0.25">
      <c r="A147" s="38"/>
      <c r="B147" s="33" t="s">
        <v>227</v>
      </c>
      <c r="C147" s="33"/>
      <c r="D147" s="37"/>
      <c r="E147" s="34"/>
      <c r="F147" s="70"/>
      <c r="G147" s="70"/>
      <c r="H147" s="65">
        <f t="shared" si="9"/>
        <v>0</v>
      </c>
      <c r="I147" s="70"/>
      <c r="J147" s="69">
        <f t="shared" si="10"/>
        <v>0</v>
      </c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66">
        <f t="shared" si="11"/>
        <v>0</v>
      </c>
      <c r="W147" s="66">
        <v>107</v>
      </c>
      <c r="X147" s="68">
        <f t="shared" si="12"/>
        <v>0</v>
      </c>
    </row>
    <row r="148" spans="1:24" s="40" customFormat="1" ht="50.1" customHeight="1" x14ac:dyDescent="0.25">
      <c r="A148" s="38"/>
      <c r="B148" s="33" t="s">
        <v>227</v>
      </c>
      <c r="C148" s="33"/>
      <c r="D148" s="37"/>
      <c r="E148" s="34"/>
      <c r="F148" s="70"/>
      <c r="G148" s="70"/>
      <c r="H148" s="65">
        <f t="shared" si="9"/>
        <v>0</v>
      </c>
      <c r="I148" s="70"/>
      <c r="J148" s="69">
        <f t="shared" si="10"/>
        <v>0</v>
      </c>
      <c r="K148" s="70"/>
      <c r="L148" s="70"/>
      <c r="M148" s="70"/>
      <c r="N148" s="70"/>
      <c r="O148" s="70"/>
      <c r="P148" s="70"/>
      <c r="Q148" s="70"/>
      <c r="R148" s="70"/>
      <c r="S148" s="70"/>
      <c r="T148" s="70"/>
      <c r="U148" s="70"/>
      <c r="V148" s="66">
        <f t="shared" si="11"/>
        <v>0</v>
      </c>
      <c r="W148" s="66">
        <v>108</v>
      </c>
      <c r="X148" s="68">
        <f t="shared" si="12"/>
        <v>0</v>
      </c>
    </row>
    <row r="149" spans="1:24" s="40" customFormat="1" ht="50.1" customHeight="1" x14ac:dyDescent="0.25">
      <c r="A149" s="38"/>
      <c r="B149" s="33" t="s">
        <v>227</v>
      </c>
      <c r="C149" s="33"/>
      <c r="D149" s="37"/>
      <c r="E149" s="34"/>
      <c r="F149" s="70"/>
      <c r="G149" s="70"/>
      <c r="H149" s="65">
        <f t="shared" si="9"/>
        <v>0</v>
      </c>
      <c r="I149" s="70"/>
      <c r="J149" s="69">
        <f t="shared" si="10"/>
        <v>0</v>
      </c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66">
        <f t="shared" si="11"/>
        <v>0</v>
      </c>
      <c r="W149" s="66">
        <v>109</v>
      </c>
      <c r="X149" s="68">
        <f t="shared" si="12"/>
        <v>0</v>
      </c>
    </row>
    <row r="150" spans="1:24" s="40" customFormat="1" ht="50.1" customHeight="1" x14ac:dyDescent="0.25">
      <c r="A150" s="38"/>
      <c r="B150" s="33" t="s">
        <v>227</v>
      </c>
      <c r="C150" s="33"/>
      <c r="D150" s="37"/>
      <c r="E150" s="34"/>
      <c r="F150" s="70"/>
      <c r="G150" s="70"/>
      <c r="H150" s="65">
        <f t="shared" si="9"/>
        <v>0</v>
      </c>
      <c r="I150" s="70"/>
      <c r="J150" s="69">
        <f t="shared" si="10"/>
        <v>0</v>
      </c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66">
        <f t="shared" si="11"/>
        <v>0</v>
      </c>
      <c r="W150" s="66">
        <v>110</v>
      </c>
      <c r="X150" s="68">
        <f t="shared" si="12"/>
        <v>0</v>
      </c>
    </row>
    <row r="151" spans="1:24" s="40" customFormat="1" ht="50.1" customHeight="1" x14ac:dyDescent="0.25">
      <c r="A151" s="38"/>
      <c r="B151" s="33" t="s">
        <v>227</v>
      </c>
      <c r="C151" s="33"/>
      <c r="D151" s="37"/>
      <c r="E151" s="34"/>
      <c r="F151" s="70"/>
      <c r="G151" s="70"/>
      <c r="H151" s="65">
        <f t="shared" si="9"/>
        <v>0</v>
      </c>
      <c r="I151" s="70"/>
      <c r="J151" s="69">
        <f t="shared" si="10"/>
        <v>0</v>
      </c>
      <c r="K151" s="70"/>
      <c r="L151" s="70"/>
      <c r="M151" s="70"/>
      <c r="N151" s="70"/>
      <c r="O151" s="70"/>
      <c r="P151" s="70"/>
      <c r="Q151" s="70"/>
      <c r="R151" s="70"/>
      <c r="S151" s="70"/>
      <c r="T151" s="70"/>
      <c r="U151" s="70"/>
      <c r="V151" s="66">
        <f t="shared" si="11"/>
        <v>0</v>
      </c>
      <c r="W151" s="66">
        <v>111</v>
      </c>
      <c r="X151" s="68">
        <f t="shared" si="12"/>
        <v>0</v>
      </c>
    </row>
    <row r="152" spans="1:24" s="40" customFormat="1" ht="50.1" customHeight="1" x14ac:dyDescent="0.25">
      <c r="A152" s="38"/>
      <c r="B152" s="33" t="s">
        <v>227</v>
      </c>
      <c r="C152" s="33"/>
      <c r="D152" s="37"/>
      <c r="E152" s="34"/>
      <c r="F152" s="70"/>
      <c r="G152" s="70"/>
      <c r="H152" s="65">
        <f t="shared" si="9"/>
        <v>0</v>
      </c>
      <c r="I152" s="70"/>
      <c r="J152" s="69">
        <f t="shared" si="10"/>
        <v>0</v>
      </c>
      <c r="K152" s="70"/>
      <c r="L152" s="70"/>
      <c r="M152" s="70"/>
      <c r="N152" s="70"/>
      <c r="O152" s="70"/>
      <c r="P152" s="70"/>
      <c r="Q152" s="70"/>
      <c r="R152" s="70"/>
      <c r="S152" s="70"/>
      <c r="T152" s="70"/>
      <c r="U152" s="70"/>
      <c r="V152" s="66">
        <f t="shared" si="11"/>
        <v>0</v>
      </c>
      <c r="W152" s="66">
        <v>112</v>
      </c>
      <c r="X152" s="68">
        <f t="shared" si="12"/>
        <v>0</v>
      </c>
    </row>
    <row r="153" spans="1:24" s="40" customFormat="1" ht="50.1" customHeight="1" x14ac:dyDescent="0.25">
      <c r="A153" s="38"/>
      <c r="B153" s="33" t="s">
        <v>227</v>
      </c>
      <c r="C153" s="33"/>
      <c r="D153" s="37"/>
      <c r="E153" s="34"/>
      <c r="F153" s="70"/>
      <c r="G153" s="70"/>
      <c r="H153" s="65">
        <f t="shared" si="9"/>
        <v>0</v>
      </c>
      <c r="I153" s="70"/>
      <c r="J153" s="69">
        <f t="shared" si="10"/>
        <v>0</v>
      </c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66">
        <f t="shared" si="11"/>
        <v>0</v>
      </c>
      <c r="W153" s="66">
        <v>113</v>
      </c>
      <c r="X153" s="68">
        <f t="shared" si="12"/>
        <v>0</v>
      </c>
    </row>
    <row r="154" spans="1:24" s="40" customFormat="1" ht="50.1" customHeight="1" x14ac:dyDescent="0.25">
      <c r="A154" s="38"/>
      <c r="B154" s="33" t="s">
        <v>227</v>
      </c>
      <c r="C154" s="33"/>
      <c r="D154" s="37"/>
      <c r="E154" s="34"/>
      <c r="F154" s="70"/>
      <c r="G154" s="70"/>
      <c r="H154" s="65">
        <f t="shared" si="9"/>
        <v>0</v>
      </c>
      <c r="I154" s="70"/>
      <c r="J154" s="69">
        <f t="shared" si="10"/>
        <v>0</v>
      </c>
      <c r="K154" s="70"/>
      <c r="L154" s="70"/>
      <c r="M154" s="70"/>
      <c r="N154" s="70"/>
      <c r="O154" s="70"/>
      <c r="P154" s="70"/>
      <c r="Q154" s="70"/>
      <c r="R154" s="70"/>
      <c r="S154" s="70"/>
      <c r="T154" s="70"/>
      <c r="U154" s="70"/>
      <c r="V154" s="66">
        <f t="shared" si="11"/>
        <v>0</v>
      </c>
      <c r="W154" s="66">
        <v>114</v>
      </c>
      <c r="X154" s="68">
        <f t="shared" si="12"/>
        <v>0</v>
      </c>
    </row>
    <row r="155" spans="1:24" s="40" customFormat="1" ht="50.1" customHeight="1" x14ac:dyDescent="0.25">
      <c r="A155" s="38"/>
      <c r="B155" s="33" t="s">
        <v>227</v>
      </c>
      <c r="C155" s="33"/>
      <c r="D155" s="37"/>
      <c r="E155" s="34"/>
      <c r="F155" s="70"/>
      <c r="G155" s="70"/>
      <c r="H155" s="65">
        <f t="shared" si="9"/>
        <v>0</v>
      </c>
      <c r="I155" s="70"/>
      <c r="J155" s="69">
        <f t="shared" si="10"/>
        <v>0</v>
      </c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66">
        <f t="shared" si="11"/>
        <v>0</v>
      </c>
      <c r="W155" s="66">
        <v>115</v>
      </c>
      <c r="X155" s="68">
        <f t="shared" si="12"/>
        <v>0</v>
      </c>
    </row>
    <row r="156" spans="1:24" s="40" customFormat="1" ht="50.1" customHeight="1" x14ac:dyDescent="0.25">
      <c r="A156" s="38"/>
      <c r="B156" s="33" t="s">
        <v>227</v>
      </c>
      <c r="C156" s="33"/>
      <c r="D156" s="37"/>
      <c r="E156" s="34"/>
      <c r="F156" s="70"/>
      <c r="G156" s="70"/>
      <c r="H156" s="65">
        <f t="shared" si="9"/>
        <v>0</v>
      </c>
      <c r="I156" s="70"/>
      <c r="J156" s="69">
        <f t="shared" si="10"/>
        <v>0</v>
      </c>
      <c r="K156" s="70"/>
      <c r="L156" s="70"/>
      <c r="M156" s="70"/>
      <c r="N156" s="70"/>
      <c r="O156" s="70"/>
      <c r="P156" s="70"/>
      <c r="Q156" s="70"/>
      <c r="R156" s="70"/>
      <c r="S156" s="70"/>
      <c r="T156" s="70"/>
      <c r="U156" s="70"/>
      <c r="V156" s="66">
        <f t="shared" si="11"/>
        <v>0</v>
      </c>
      <c r="W156" s="66">
        <v>116</v>
      </c>
      <c r="X156" s="68">
        <f t="shared" si="12"/>
        <v>0</v>
      </c>
    </row>
    <row r="157" spans="1:24" s="40" customFormat="1" ht="50.1" customHeight="1" x14ac:dyDescent="0.25">
      <c r="A157" s="38"/>
      <c r="B157" s="33" t="s">
        <v>227</v>
      </c>
      <c r="C157" s="33"/>
      <c r="D157" s="37"/>
      <c r="E157" s="34"/>
      <c r="F157" s="70"/>
      <c r="G157" s="70"/>
      <c r="H157" s="65">
        <f t="shared" si="9"/>
        <v>0</v>
      </c>
      <c r="I157" s="70"/>
      <c r="J157" s="69">
        <f t="shared" si="10"/>
        <v>0</v>
      </c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66">
        <f t="shared" si="11"/>
        <v>0</v>
      </c>
      <c r="W157" s="66">
        <v>117</v>
      </c>
      <c r="X157" s="68">
        <f t="shared" si="12"/>
        <v>0</v>
      </c>
    </row>
    <row r="158" spans="1:24" s="40" customFormat="1" ht="50.1" customHeight="1" x14ac:dyDescent="0.25">
      <c r="A158" s="38"/>
      <c r="B158" s="33" t="s">
        <v>227</v>
      </c>
      <c r="C158" s="33"/>
      <c r="D158" s="37"/>
      <c r="E158" s="34"/>
      <c r="F158" s="70"/>
      <c r="G158" s="70"/>
      <c r="H158" s="65">
        <f t="shared" si="9"/>
        <v>0</v>
      </c>
      <c r="I158" s="70"/>
      <c r="J158" s="69">
        <f t="shared" si="10"/>
        <v>0</v>
      </c>
      <c r="K158" s="70"/>
      <c r="L158" s="70"/>
      <c r="M158" s="70"/>
      <c r="N158" s="70"/>
      <c r="O158" s="70"/>
      <c r="P158" s="70"/>
      <c r="Q158" s="70"/>
      <c r="R158" s="70"/>
      <c r="S158" s="70"/>
      <c r="T158" s="70"/>
      <c r="U158" s="70"/>
      <c r="V158" s="66">
        <f t="shared" si="11"/>
        <v>0</v>
      </c>
      <c r="W158" s="66">
        <v>118</v>
      </c>
      <c r="X158" s="68">
        <f t="shared" si="12"/>
        <v>0</v>
      </c>
    </row>
    <row r="159" spans="1:24" s="40" customFormat="1" ht="50.1" customHeight="1" x14ac:dyDescent="0.25">
      <c r="A159" s="38"/>
      <c r="B159" s="33" t="s">
        <v>227</v>
      </c>
      <c r="C159" s="33"/>
      <c r="D159" s="37"/>
      <c r="E159" s="34"/>
      <c r="F159" s="70"/>
      <c r="G159" s="70"/>
      <c r="H159" s="65">
        <f t="shared" si="9"/>
        <v>0</v>
      </c>
      <c r="I159" s="70"/>
      <c r="J159" s="69">
        <f t="shared" si="10"/>
        <v>0</v>
      </c>
      <c r="K159" s="70"/>
      <c r="L159" s="70"/>
      <c r="M159" s="70"/>
      <c r="N159" s="70"/>
      <c r="O159" s="70"/>
      <c r="P159" s="70"/>
      <c r="Q159" s="70"/>
      <c r="R159" s="70"/>
      <c r="S159" s="70"/>
      <c r="T159" s="70"/>
      <c r="U159" s="70"/>
      <c r="V159" s="66">
        <f t="shared" si="11"/>
        <v>0</v>
      </c>
      <c r="W159" s="66">
        <v>119</v>
      </c>
      <c r="X159" s="68">
        <f t="shared" si="12"/>
        <v>0</v>
      </c>
    </row>
    <row r="160" spans="1:24" s="40" customFormat="1" ht="50.1" customHeight="1" x14ac:dyDescent="0.25">
      <c r="A160" s="38"/>
      <c r="B160" s="33" t="s">
        <v>227</v>
      </c>
      <c r="C160" s="33"/>
      <c r="D160" s="37"/>
      <c r="E160" s="34"/>
      <c r="F160" s="70"/>
      <c r="G160" s="70"/>
      <c r="H160" s="65">
        <f t="shared" si="9"/>
        <v>0</v>
      </c>
      <c r="I160" s="70"/>
      <c r="J160" s="69">
        <f t="shared" si="10"/>
        <v>0</v>
      </c>
      <c r="K160" s="70"/>
      <c r="L160" s="70"/>
      <c r="M160" s="70"/>
      <c r="N160" s="70"/>
      <c r="O160" s="70"/>
      <c r="P160" s="70"/>
      <c r="Q160" s="70"/>
      <c r="R160" s="70"/>
      <c r="S160" s="70"/>
      <c r="T160" s="70"/>
      <c r="U160" s="70"/>
      <c r="V160" s="66">
        <f t="shared" si="11"/>
        <v>0</v>
      </c>
      <c r="W160" s="66">
        <v>120</v>
      </c>
      <c r="X160" s="68">
        <f t="shared" si="12"/>
        <v>0</v>
      </c>
    </row>
    <row r="161" spans="1:24" s="40" customFormat="1" ht="50.1" customHeight="1" x14ac:dyDescent="0.25">
      <c r="A161" s="38"/>
      <c r="B161" s="33" t="s">
        <v>227</v>
      </c>
      <c r="C161" s="33"/>
      <c r="D161" s="37"/>
      <c r="E161" s="34"/>
      <c r="F161" s="70"/>
      <c r="G161" s="70"/>
      <c r="H161" s="65">
        <f t="shared" si="9"/>
        <v>0</v>
      </c>
      <c r="I161" s="70"/>
      <c r="J161" s="69">
        <f t="shared" si="10"/>
        <v>0</v>
      </c>
      <c r="K161" s="70"/>
      <c r="L161" s="70"/>
      <c r="M161" s="70"/>
      <c r="N161" s="70"/>
      <c r="O161" s="70"/>
      <c r="P161" s="70"/>
      <c r="Q161" s="70"/>
      <c r="R161" s="70"/>
      <c r="S161" s="70"/>
      <c r="T161" s="70"/>
      <c r="U161" s="70"/>
      <c r="V161" s="66">
        <f t="shared" si="11"/>
        <v>0</v>
      </c>
      <c r="W161" s="66">
        <v>121</v>
      </c>
      <c r="X161" s="68">
        <f t="shared" si="12"/>
        <v>0</v>
      </c>
    </row>
    <row r="162" spans="1:24" s="40" customFormat="1" ht="50.1" customHeight="1" x14ac:dyDescent="0.25">
      <c r="A162" s="38"/>
      <c r="B162" s="33" t="s">
        <v>227</v>
      </c>
      <c r="C162" s="33"/>
      <c r="D162" s="37"/>
      <c r="E162" s="34"/>
      <c r="F162" s="70"/>
      <c r="G162" s="70"/>
      <c r="H162" s="65">
        <f t="shared" si="9"/>
        <v>0</v>
      </c>
      <c r="I162" s="70"/>
      <c r="J162" s="69">
        <f t="shared" si="10"/>
        <v>0</v>
      </c>
      <c r="K162" s="70"/>
      <c r="L162" s="70"/>
      <c r="M162" s="70"/>
      <c r="N162" s="70"/>
      <c r="O162" s="70"/>
      <c r="P162" s="70"/>
      <c r="Q162" s="70"/>
      <c r="R162" s="70"/>
      <c r="S162" s="70"/>
      <c r="T162" s="70"/>
      <c r="U162" s="70"/>
      <c r="V162" s="66">
        <f t="shared" si="11"/>
        <v>0</v>
      </c>
      <c r="W162" s="66">
        <v>122</v>
      </c>
      <c r="X162" s="68">
        <f t="shared" si="12"/>
        <v>0</v>
      </c>
    </row>
    <row r="163" spans="1:24" s="40" customFormat="1" ht="50.1" customHeight="1" x14ac:dyDescent="0.25">
      <c r="A163" s="38"/>
      <c r="B163" s="33" t="s">
        <v>227</v>
      </c>
      <c r="C163" s="33"/>
      <c r="D163" s="37"/>
      <c r="E163" s="34"/>
      <c r="F163" s="70"/>
      <c r="G163" s="70"/>
      <c r="H163" s="65">
        <f t="shared" si="9"/>
        <v>0</v>
      </c>
      <c r="I163" s="70"/>
      <c r="J163" s="69">
        <f t="shared" si="10"/>
        <v>0</v>
      </c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66">
        <f t="shared" si="11"/>
        <v>0</v>
      </c>
      <c r="W163" s="66">
        <v>123</v>
      </c>
      <c r="X163" s="68">
        <f t="shared" si="12"/>
        <v>0</v>
      </c>
    </row>
    <row r="164" spans="1:24" s="40" customFormat="1" ht="50.1" customHeight="1" x14ac:dyDescent="0.25">
      <c r="A164" s="38"/>
      <c r="B164" s="33" t="s">
        <v>227</v>
      </c>
      <c r="C164" s="33"/>
      <c r="D164" s="37"/>
      <c r="E164" s="34"/>
      <c r="F164" s="70"/>
      <c r="G164" s="70"/>
      <c r="H164" s="65">
        <f t="shared" si="9"/>
        <v>0</v>
      </c>
      <c r="I164" s="70"/>
      <c r="J164" s="69">
        <f t="shared" si="10"/>
        <v>0</v>
      </c>
      <c r="K164" s="70"/>
      <c r="L164" s="70"/>
      <c r="M164" s="70"/>
      <c r="N164" s="70"/>
      <c r="O164" s="70"/>
      <c r="P164" s="70"/>
      <c r="Q164" s="70"/>
      <c r="R164" s="70"/>
      <c r="S164" s="70"/>
      <c r="T164" s="70"/>
      <c r="U164" s="70"/>
      <c r="V164" s="66">
        <f t="shared" si="11"/>
        <v>0</v>
      </c>
      <c r="W164" s="66">
        <v>124</v>
      </c>
      <c r="X164" s="68">
        <f t="shared" si="12"/>
        <v>0</v>
      </c>
    </row>
    <row r="165" spans="1:24" s="40" customFormat="1" ht="50.1" customHeight="1" x14ac:dyDescent="0.25">
      <c r="A165" s="38"/>
      <c r="B165" s="33" t="s">
        <v>227</v>
      </c>
      <c r="C165" s="33"/>
      <c r="D165" s="37"/>
      <c r="E165" s="34"/>
      <c r="F165" s="70"/>
      <c r="G165" s="70"/>
      <c r="H165" s="65">
        <f t="shared" si="9"/>
        <v>0</v>
      </c>
      <c r="I165" s="70"/>
      <c r="J165" s="69">
        <f t="shared" si="10"/>
        <v>0</v>
      </c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66">
        <f t="shared" si="11"/>
        <v>0</v>
      </c>
      <c r="W165" s="66">
        <v>125</v>
      </c>
      <c r="X165" s="68">
        <f t="shared" si="12"/>
        <v>0</v>
      </c>
    </row>
    <row r="166" spans="1:24" s="40" customFormat="1" ht="50.1" customHeight="1" x14ac:dyDescent="0.25">
      <c r="A166" s="38"/>
      <c r="B166" s="33" t="s">
        <v>227</v>
      </c>
      <c r="C166" s="33"/>
      <c r="D166" s="37"/>
      <c r="E166" s="34"/>
      <c r="F166" s="70"/>
      <c r="G166" s="70"/>
      <c r="H166" s="65">
        <f t="shared" si="9"/>
        <v>0</v>
      </c>
      <c r="I166" s="70"/>
      <c r="J166" s="69">
        <f t="shared" si="10"/>
        <v>0</v>
      </c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66">
        <f t="shared" si="11"/>
        <v>0</v>
      </c>
      <c r="W166" s="66">
        <v>126</v>
      </c>
      <c r="X166" s="68">
        <f t="shared" si="12"/>
        <v>0</v>
      </c>
    </row>
    <row r="167" spans="1:24" s="40" customFormat="1" ht="50.1" customHeight="1" x14ac:dyDescent="0.25">
      <c r="A167" s="38"/>
      <c r="B167" s="33" t="s">
        <v>227</v>
      </c>
      <c r="C167" s="33"/>
      <c r="D167" s="37"/>
      <c r="E167" s="34"/>
      <c r="F167" s="70"/>
      <c r="G167" s="70"/>
      <c r="H167" s="65">
        <f t="shared" si="9"/>
        <v>0</v>
      </c>
      <c r="I167" s="70"/>
      <c r="J167" s="69">
        <f t="shared" si="10"/>
        <v>0</v>
      </c>
      <c r="K167" s="70"/>
      <c r="L167" s="70"/>
      <c r="M167" s="70"/>
      <c r="N167" s="70"/>
      <c r="O167" s="70"/>
      <c r="P167" s="70"/>
      <c r="Q167" s="70"/>
      <c r="R167" s="70"/>
      <c r="S167" s="70"/>
      <c r="T167" s="70"/>
      <c r="U167" s="70"/>
      <c r="V167" s="66">
        <f t="shared" si="11"/>
        <v>0</v>
      </c>
      <c r="W167" s="66">
        <v>127</v>
      </c>
      <c r="X167" s="68">
        <f t="shared" si="12"/>
        <v>0</v>
      </c>
    </row>
    <row r="168" spans="1:24" s="40" customFormat="1" ht="50.1" customHeight="1" x14ac:dyDescent="0.25">
      <c r="A168" s="38"/>
      <c r="B168" s="33" t="s">
        <v>227</v>
      </c>
      <c r="C168" s="33"/>
      <c r="D168" s="37"/>
      <c r="E168" s="34"/>
      <c r="F168" s="70"/>
      <c r="G168" s="70"/>
      <c r="H168" s="65">
        <f t="shared" si="9"/>
        <v>0</v>
      </c>
      <c r="I168" s="70"/>
      <c r="J168" s="69">
        <f t="shared" si="10"/>
        <v>0</v>
      </c>
      <c r="K168" s="70"/>
      <c r="L168" s="70"/>
      <c r="M168" s="70"/>
      <c r="N168" s="70"/>
      <c r="O168" s="70"/>
      <c r="P168" s="70"/>
      <c r="Q168" s="70"/>
      <c r="R168" s="70"/>
      <c r="S168" s="70"/>
      <c r="T168" s="70"/>
      <c r="U168" s="70"/>
      <c r="V168" s="66">
        <f t="shared" si="11"/>
        <v>0</v>
      </c>
      <c r="W168" s="66">
        <v>128</v>
      </c>
      <c r="X168" s="68">
        <f t="shared" si="12"/>
        <v>0</v>
      </c>
    </row>
    <row r="169" spans="1:24" s="40" customFormat="1" ht="50.1" customHeight="1" x14ac:dyDescent="0.25">
      <c r="A169" s="38"/>
      <c r="B169" s="33" t="s">
        <v>227</v>
      </c>
      <c r="C169" s="33"/>
      <c r="D169" s="37"/>
      <c r="E169" s="34"/>
      <c r="F169" s="70"/>
      <c r="G169" s="70"/>
      <c r="H169" s="65">
        <f t="shared" si="9"/>
        <v>0</v>
      </c>
      <c r="I169" s="70"/>
      <c r="J169" s="69">
        <f t="shared" si="10"/>
        <v>0</v>
      </c>
      <c r="K169" s="70"/>
      <c r="L169" s="70"/>
      <c r="M169" s="70"/>
      <c r="N169" s="70"/>
      <c r="O169" s="70"/>
      <c r="P169" s="70"/>
      <c r="Q169" s="70"/>
      <c r="R169" s="70"/>
      <c r="S169" s="70"/>
      <c r="T169" s="70"/>
      <c r="U169" s="70"/>
      <c r="V169" s="66">
        <f t="shared" si="11"/>
        <v>0</v>
      </c>
      <c r="W169" s="66">
        <v>129</v>
      </c>
      <c r="X169" s="68">
        <f t="shared" si="12"/>
        <v>0</v>
      </c>
    </row>
    <row r="170" spans="1:24" s="40" customFormat="1" ht="50.1" customHeight="1" x14ac:dyDescent="0.25">
      <c r="A170" s="38"/>
      <c r="B170" s="33" t="s">
        <v>227</v>
      </c>
      <c r="C170" s="33"/>
      <c r="D170" s="37"/>
      <c r="E170" s="34"/>
      <c r="F170" s="70"/>
      <c r="G170" s="70"/>
      <c r="H170" s="65">
        <f t="shared" si="9"/>
        <v>0</v>
      </c>
      <c r="I170" s="70"/>
      <c r="J170" s="69">
        <f t="shared" si="10"/>
        <v>0</v>
      </c>
      <c r="K170" s="70"/>
      <c r="L170" s="70"/>
      <c r="M170" s="70"/>
      <c r="N170" s="70"/>
      <c r="O170" s="70"/>
      <c r="P170" s="70"/>
      <c r="Q170" s="70"/>
      <c r="R170" s="70"/>
      <c r="S170" s="70"/>
      <c r="T170" s="70"/>
      <c r="U170" s="70"/>
      <c r="V170" s="66">
        <f t="shared" si="11"/>
        <v>0</v>
      </c>
      <c r="W170" s="66">
        <v>130</v>
      </c>
      <c r="X170" s="68">
        <f t="shared" si="12"/>
        <v>0</v>
      </c>
    </row>
    <row r="171" spans="1:24" s="40" customFormat="1" ht="50.1" customHeight="1" x14ac:dyDescent="0.25">
      <c r="A171" s="38"/>
      <c r="B171" s="33" t="s">
        <v>227</v>
      </c>
      <c r="C171" s="33"/>
      <c r="D171" s="37"/>
      <c r="E171" s="34"/>
      <c r="F171" s="70"/>
      <c r="G171" s="70"/>
      <c r="H171" s="65">
        <f t="shared" si="9"/>
        <v>0</v>
      </c>
      <c r="I171" s="70"/>
      <c r="J171" s="69">
        <f t="shared" si="10"/>
        <v>0</v>
      </c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66">
        <f t="shared" si="11"/>
        <v>0</v>
      </c>
      <c r="W171" s="66">
        <v>131</v>
      </c>
      <c r="X171" s="68">
        <f t="shared" si="12"/>
        <v>0</v>
      </c>
    </row>
    <row r="172" spans="1:24" s="40" customFormat="1" ht="50.1" customHeight="1" x14ac:dyDescent="0.25">
      <c r="A172" s="38"/>
      <c r="B172" s="33" t="s">
        <v>227</v>
      </c>
      <c r="C172" s="33"/>
      <c r="D172" s="37"/>
      <c r="E172" s="34"/>
      <c r="F172" s="70"/>
      <c r="G172" s="70"/>
      <c r="H172" s="65">
        <f t="shared" si="9"/>
        <v>0</v>
      </c>
      <c r="I172" s="70"/>
      <c r="J172" s="69">
        <f t="shared" si="10"/>
        <v>0</v>
      </c>
      <c r="K172" s="70"/>
      <c r="L172" s="70"/>
      <c r="M172" s="70"/>
      <c r="N172" s="70"/>
      <c r="O172" s="70"/>
      <c r="P172" s="70"/>
      <c r="Q172" s="70"/>
      <c r="R172" s="70"/>
      <c r="S172" s="70"/>
      <c r="T172" s="70"/>
      <c r="U172" s="70"/>
      <c r="V172" s="66">
        <f t="shared" si="11"/>
        <v>0</v>
      </c>
      <c r="W172" s="66">
        <v>132</v>
      </c>
      <c r="X172" s="68">
        <f t="shared" si="12"/>
        <v>0</v>
      </c>
    </row>
    <row r="173" spans="1:24" s="40" customFormat="1" ht="50.1" customHeight="1" x14ac:dyDescent="0.25">
      <c r="A173" s="38"/>
      <c r="B173" s="33" t="s">
        <v>227</v>
      </c>
      <c r="C173" s="33"/>
      <c r="D173" s="37"/>
      <c r="E173" s="34"/>
      <c r="F173" s="70"/>
      <c r="G173" s="70"/>
      <c r="H173" s="65">
        <f t="shared" si="9"/>
        <v>0</v>
      </c>
      <c r="I173" s="70"/>
      <c r="J173" s="69">
        <f t="shared" si="10"/>
        <v>0</v>
      </c>
      <c r="K173" s="70"/>
      <c r="L173" s="70"/>
      <c r="M173" s="70"/>
      <c r="N173" s="70"/>
      <c r="O173" s="70"/>
      <c r="P173" s="70"/>
      <c r="Q173" s="70"/>
      <c r="R173" s="70"/>
      <c r="S173" s="70"/>
      <c r="T173" s="70"/>
      <c r="U173" s="70"/>
      <c r="V173" s="66">
        <f t="shared" si="11"/>
        <v>0</v>
      </c>
      <c r="W173" s="66">
        <v>133</v>
      </c>
      <c r="X173" s="68">
        <f t="shared" si="12"/>
        <v>0</v>
      </c>
    </row>
    <row r="174" spans="1:24" s="40" customFormat="1" ht="50.1" customHeight="1" x14ac:dyDescent="0.25">
      <c r="A174" s="38"/>
      <c r="B174" s="33" t="s">
        <v>227</v>
      </c>
      <c r="C174" s="33"/>
      <c r="D174" s="37"/>
      <c r="E174" s="34"/>
      <c r="F174" s="70"/>
      <c r="G174" s="70"/>
      <c r="H174" s="65">
        <f t="shared" si="9"/>
        <v>0</v>
      </c>
      <c r="I174" s="70"/>
      <c r="J174" s="69">
        <f t="shared" si="10"/>
        <v>0</v>
      </c>
      <c r="K174" s="70"/>
      <c r="L174" s="70"/>
      <c r="M174" s="70"/>
      <c r="N174" s="70"/>
      <c r="O174" s="70"/>
      <c r="P174" s="70"/>
      <c r="Q174" s="70"/>
      <c r="R174" s="70"/>
      <c r="S174" s="70"/>
      <c r="T174" s="70"/>
      <c r="U174" s="70"/>
      <c r="V174" s="66">
        <f t="shared" si="11"/>
        <v>0</v>
      </c>
      <c r="W174" s="66">
        <v>134</v>
      </c>
      <c r="X174" s="68">
        <f t="shared" si="12"/>
        <v>0</v>
      </c>
    </row>
    <row r="175" spans="1:24" s="40" customFormat="1" ht="50.1" customHeight="1" x14ac:dyDescent="0.25">
      <c r="A175" s="38"/>
      <c r="B175" s="33" t="s">
        <v>227</v>
      </c>
      <c r="C175" s="33"/>
      <c r="D175" s="37"/>
      <c r="E175" s="34"/>
      <c r="F175" s="70"/>
      <c r="G175" s="70"/>
      <c r="H175" s="65">
        <f t="shared" si="9"/>
        <v>0</v>
      </c>
      <c r="I175" s="70"/>
      <c r="J175" s="69">
        <f t="shared" si="10"/>
        <v>0</v>
      </c>
      <c r="K175" s="70"/>
      <c r="L175" s="70"/>
      <c r="M175" s="70"/>
      <c r="N175" s="70"/>
      <c r="O175" s="70"/>
      <c r="P175" s="70"/>
      <c r="Q175" s="70"/>
      <c r="R175" s="70"/>
      <c r="S175" s="70"/>
      <c r="T175" s="70"/>
      <c r="U175" s="70"/>
      <c r="V175" s="66">
        <f t="shared" si="11"/>
        <v>0</v>
      </c>
      <c r="W175" s="66">
        <v>135</v>
      </c>
      <c r="X175" s="68">
        <f t="shared" si="12"/>
        <v>0</v>
      </c>
    </row>
    <row r="176" spans="1:24" s="40" customFormat="1" ht="50.1" customHeight="1" x14ac:dyDescent="0.25">
      <c r="A176" s="38"/>
      <c r="B176" s="33" t="s">
        <v>227</v>
      </c>
      <c r="C176" s="33"/>
      <c r="D176" s="37"/>
      <c r="E176" s="34"/>
      <c r="F176" s="70"/>
      <c r="G176" s="70"/>
      <c r="H176" s="65">
        <f t="shared" si="9"/>
        <v>0</v>
      </c>
      <c r="I176" s="70"/>
      <c r="J176" s="69">
        <f t="shared" si="10"/>
        <v>0</v>
      </c>
      <c r="K176" s="70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66">
        <f t="shared" si="11"/>
        <v>0</v>
      </c>
      <c r="W176" s="66">
        <v>136</v>
      </c>
      <c r="X176" s="68">
        <f t="shared" si="12"/>
        <v>0</v>
      </c>
    </row>
    <row r="177" spans="1:24" s="40" customFormat="1" ht="50.1" customHeight="1" x14ac:dyDescent="0.25">
      <c r="A177" s="38"/>
      <c r="B177" s="33" t="s">
        <v>227</v>
      </c>
      <c r="C177" s="33"/>
      <c r="D177" s="37"/>
      <c r="E177" s="34"/>
      <c r="F177" s="70"/>
      <c r="G177" s="70"/>
      <c r="H177" s="65">
        <f t="shared" si="9"/>
        <v>0</v>
      </c>
      <c r="I177" s="70"/>
      <c r="J177" s="69">
        <f t="shared" si="10"/>
        <v>0</v>
      </c>
      <c r="K177" s="70"/>
      <c r="L177" s="70"/>
      <c r="M177" s="70"/>
      <c r="N177" s="70"/>
      <c r="O177" s="70"/>
      <c r="P177" s="70"/>
      <c r="Q177" s="70"/>
      <c r="R177" s="70"/>
      <c r="S177" s="70"/>
      <c r="T177" s="70"/>
      <c r="U177" s="70"/>
      <c r="V177" s="66">
        <f t="shared" si="11"/>
        <v>0</v>
      </c>
      <c r="W177" s="66">
        <v>137</v>
      </c>
      <c r="X177" s="68">
        <f t="shared" si="12"/>
        <v>0</v>
      </c>
    </row>
    <row r="178" spans="1:24" s="40" customFormat="1" ht="50.1" customHeight="1" x14ac:dyDescent="0.25">
      <c r="A178" s="38"/>
      <c r="B178" s="33" t="s">
        <v>227</v>
      </c>
      <c r="C178" s="33"/>
      <c r="D178" s="37"/>
      <c r="E178" s="34"/>
      <c r="F178" s="70"/>
      <c r="G178" s="70"/>
      <c r="H178" s="65">
        <f t="shared" si="9"/>
        <v>0</v>
      </c>
      <c r="I178" s="70"/>
      <c r="J178" s="69">
        <f t="shared" si="10"/>
        <v>0</v>
      </c>
      <c r="K178" s="70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66">
        <f t="shared" si="11"/>
        <v>0</v>
      </c>
      <c r="W178" s="66">
        <v>138</v>
      </c>
      <c r="X178" s="68">
        <f t="shared" si="12"/>
        <v>0</v>
      </c>
    </row>
    <row r="179" spans="1:24" s="40" customFormat="1" ht="50.1" customHeight="1" x14ac:dyDescent="0.25">
      <c r="A179" s="38"/>
      <c r="B179" s="33" t="s">
        <v>227</v>
      </c>
      <c r="C179" s="33"/>
      <c r="D179" s="37"/>
      <c r="E179" s="34"/>
      <c r="F179" s="70"/>
      <c r="G179" s="70"/>
      <c r="H179" s="65">
        <f t="shared" si="9"/>
        <v>0</v>
      </c>
      <c r="I179" s="70"/>
      <c r="J179" s="69">
        <f t="shared" si="10"/>
        <v>0</v>
      </c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66">
        <f t="shared" si="11"/>
        <v>0</v>
      </c>
      <c r="W179" s="66">
        <v>139</v>
      </c>
      <c r="X179" s="68">
        <f t="shared" si="12"/>
        <v>0</v>
      </c>
    </row>
    <row r="180" spans="1:24" s="40" customFormat="1" ht="50.1" customHeight="1" x14ac:dyDescent="0.25">
      <c r="A180" s="38"/>
      <c r="B180" s="33" t="s">
        <v>227</v>
      </c>
      <c r="C180" s="33"/>
      <c r="D180" s="37"/>
      <c r="E180" s="34"/>
      <c r="F180" s="70"/>
      <c r="G180" s="70"/>
      <c r="H180" s="65">
        <f t="shared" si="9"/>
        <v>0</v>
      </c>
      <c r="I180" s="70"/>
      <c r="J180" s="69">
        <f t="shared" si="10"/>
        <v>0</v>
      </c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66">
        <f t="shared" si="11"/>
        <v>0</v>
      </c>
      <c r="W180" s="66">
        <v>140</v>
      </c>
      <c r="X180" s="68">
        <f t="shared" si="12"/>
        <v>0</v>
      </c>
    </row>
    <row r="181" spans="1:24" s="40" customFormat="1" ht="50.1" customHeight="1" x14ac:dyDescent="0.25">
      <c r="A181" s="38"/>
      <c r="B181" s="33" t="s">
        <v>227</v>
      </c>
      <c r="C181" s="33"/>
      <c r="D181" s="37"/>
      <c r="E181" s="34"/>
      <c r="F181" s="70"/>
      <c r="G181" s="70"/>
      <c r="H181" s="65">
        <f t="shared" si="9"/>
        <v>0</v>
      </c>
      <c r="I181" s="70"/>
      <c r="J181" s="69">
        <f t="shared" si="10"/>
        <v>0</v>
      </c>
      <c r="K181" s="70"/>
      <c r="L181" s="70"/>
      <c r="M181" s="70"/>
      <c r="N181" s="70"/>
      <c r="O181" s="70"/>
      <c r="P181" s="70"/>
      <c r="Q181" s="70"/>
      <c r="R181" s="70"/>
      <c r="S181" s="70"/>
      <c r="T181" s="70"/>
      <c r="U181" s="70"/>
      <c r="V181" s="66">
        <f t="shared" si="11"/>
        <v>0</v>
      </c>
      <c r="W181" s="66">
        <v>141</v>
      </c>
      <c r="X181" s="68">
        <f t="shared" si="12"/>
        <v>0</v>
      </c>
    </row>
    <row r="182" spans="1:24" s="40" customFormat="1" ht="50.1" customHeight="1" x14ac:dyDescent="0.25">
      <c r="A182" s="38"/>
      <c r="B182" s="33" t="s">
        <v>227</v>
      </c>
      <c r="C182" s="33"/>
      <c r="D182" s="37"/>
      <c r="E182" s="34"/>
      <c r="F182" s="70"/>
      <c r="G182" s="70"/>
      <c r="H182" s="65">
        <f t="shared" si="9"/>
        <v>0</v>
      </c>
      <c r="I182" s="70"/>
      <c r="J182" s="69">
        <f t="shared" si="10"/>
        <v>0</v>
      </c>
      <c r="K182" s="70"/>
      <c r="L182" s="70"/>
      <c r="M182" s="70"/>
      <c r="N182" s="70"/>
      <c r="O182" s="70"/>
      <c r="P182" s="70"/>
      <c r="Q182" s="70"/>
      <c r="R182" s="70"/>
      <c r="S182" s="70"/>
      <c r="T182" s="70"/>
      <c r="U182" s="70"/>
      <c r="V182" s="66">
        <f t="shared" si="11"/>
        <v>0</v>
      </c>
      <c r="W182" s="66">
        <v>142</v>
      </c>
      <c r="X182" s="68">
        <f t="shared" si="12"/>
        <v>0</v>
      </c>
    </row>
    <row r="183" spans="1:24" s="40" customFormat="1" ht="50.1" customHeight="1" x14ac:dyDescent="0.25">
      <c r="A183" s="38"/>
      <c r="B183" s="33" t="s">
        <v>227</v>
      </c>
      <c r="C183" s="33"/>
      <c r="D183" s="37"/>
      <c r="E183" s="34"/>
      <c r="F183" s="70"/>
      <c r="G183" s="70"/>
      <c r="H183" s="65">
        <f t="shared" si="9"/>
        <v>0</v>
      </c>
      <c r="I183" s="70"/>
      <c r="J183" s="69">
        <f t="shared" si="10"/>
        <v>0</v>
      </c>
      <c r="K183" s="70"/>
      <c r="L183" s="70"/>
      <c r="M183" s="70"/>
      <c r="N183" s="70"/>
      <c r="O183" s="70"/>
      <c r="P183" s="70"/>
      <c r="Q183" s="70"/>
      <c r="R183" s="70"/>
      <c r="S183" s="70"/>
      <c r="T183" s="70"/>
      <c r="U183" s="70"/>
      <c r="V183" s="66">
        <f t="shared" si="11"/>
        <v>0</v>
      </c>
      <c r="W183" s="66">
        <v>143</v>
      </c>
      <c r="X183" s="68">
        <f t="shared" si="12"/>
        <v>0</v>
      </c>
    </row>
    <row r="184" spans="1:24" s="40" customFormat="1" ht="50.1" customHeight="1" x14ac:dyDescent="0.25">
      <c r="A184" s="38"/>
      <c r="B184" s="33" t="s">
        <v>227</v>
      </c>
      <c r="C184" s="33"/>
      <c r="D184" s="37"/>
      <c r="E184" s="34"/>
      <c r="F184" s="70"/>
      <c r="G184" s="70"/>
      <c r="H184" s="65">
        <f t="shared" si="9"/>
        <v>0</v>
      </c>
      <c r="I184" s="70"/>
      <c r="J184" s="69">
        <f t="shared" si="10"/>
        <v>0</v>
      </c>
      <c r="K184" s="70"/>
      <c r="L184" s="70"/>
      <c r="M184" s="70"/>
      <c r="N184" s="70"/>
      <c r="O184" s="70"/>
      <c r="P184" s="70"/>
      <c r="Q184" s="70"/>
      <c r="R184" s="70"/>
      <c r="S184" s="70"/>
      <c r="T184" s="70"/>
      <c r="U184" s="70"/>
      <c r="V184" s="66">
        <f t="shared" si="11"/>
        <v>0</v>
      </c>
      <c r="W184" s="66">
        <v>144</v>
      </c>
      <c r="X184" s="68">
        <f t="shared" si="12"/>
        <v>0</v>
      </c>
    </row>
    <row r="185" spans="1:24" s="40" customFormat="1" ht="50.1" customHeight="1" x14ac:dyDescent="0.25">
      <c r="A185" s="38"/>
      <c r="B185" s="33" t="s">
        <v>227</v>
      </c>
      <c r="C185" s="33"/>
      <c r="D185" s="37"/>
      <c r="E185" s="34"/>
      <c r="F185" s="70"/>
      <c r="G185" s="70"/>
      <c r="H185" s="65">
        <f t="shared" si="9"/>
        <v>0</v>
      </c>
      <c r="I185" s="70"/>
      <c r="J185" s="69">
        <f t="shared" si="10"/>
        <v>0</v>
      </c>
      <c r="K185" s="70"/>
      <c r="L185" s="70"/>
      <c r="M185" s="70"/>
      <c r="N185" s="70"/>
      <c r="O185" s="70"/>
      <c r="P185" s="70"/>
      <c r="Q185" s="70"/>
      <c r="R185" s="70"/>
      <c r="S185" s="70"/>
      <c r="T185" s="70"/>
      <c r="U185" s="70"/>
      <c r="V185" s="66">
        <f t="shared" si="11"/>
        <v>0</v>
      </c>
      <c r="W185" s="66">
        <v>145</v>
      </c>
      <c r="X185" s="68">
        <f t="shared" si="12"/>
        <v>0</v>
      </c>
    </row>
    <row r="186" spans="1:24" s="40" customFormat="1" ht="50.1" customHeight="1" x14ac:dyDescent="0.25">
      <c r="A186" s="38"/>
      <c r="B186" s="33" t="s">
        <v>227</v>
      </c>
      <c r="C186" s="33"/>
      <c r="D186" s="37"/>
      <c r="E186" s="34"/>
      <c r="F186" s="70"/>
      <c r="G186" s="70"/>
      <c r="H186" s="65">
        <f t="shared" si="9"/>
        <v>0</v>
      </c>
      <c r="I186" s="70"/>
      <c r="J186" s="69">
        <f t="shared" si="10"/>
        <v>0</v>
      </c>
      <c r="K186" s="70"/>
      <c r="L186" s="70"/>
      <c r="M186" s="70"/>
      <c r="N186" s="70"/>
      <c r="O186" s="70"/>
      <c r="P186" s="70"/>
      <c r="Q186" s="70"/>
      <c r="R186" s="70"/>
      <c r="S186" s="70"/>
      <c r="T186" s="70"/>
      <c r="U186" s="70"/>
      <c r="V186" s="66">
        <f t="shared" si="11"/>
        <v>0</v>
      </c>
      <c r="W186" s="66">
        <v>146</v>
      </c>
      <c r="X186" s="68">
        <f t="shared" si="12"/>
        <v>0</v>
      </c>
    </row>
    <row r="187" spans="1:24" s="40" customFormat="1" ht="50.1" customHeight="1" x14ac:dyDescent="0.25">
      <c r="A187" s="38"/>
      <c r="B187" s="33" t="s">
        <v>227</v>
      </c>
      <c r="C187" s="33"/>
      <c r="D187" s="37"/>
      <c r="E187" s="34"/>
      <c r="F187" s="70"/>
      <c r="G187" s="70"/>
      <c r="H187" s="65">
        <f t="shared" si="9"/>
        <v>0</v>
      </c>
      <c r="I187" s="70"/>
      <c r="J187" s="69">
        <f t="shared" si="10"/>
        <v>0</v>
      </c>
      <c r="K187" s="70"/>
      <c r="L187" s="70"/>
      <c r="M187" s="70"/>
      <c r="N187" s="70"/>
      <c r="O187" s="70"/>
      <c r="P187" s="70"/>
      <c r="Q187" s="70"/>
      <c r="R187" s="70"/>
      <c r="S187" s="70"/>
      <c r="T187" s="70"/>
      <c r="U187" s="70"/>
      <c r="V187" s="66">
        <f t="shared" si="11"/>
        <v>0</v>
      </c>
      <c r="W187" s="66">
        <v>147</v>
      </c>
      <c r="X187" s="68">
        <f t="shared" si="12"/>
        <v>0</v>
      </c>
    </row>
    <row r="188" spans="1:24" s="40" customFormat="1" ht="50.1" customHeight="1" x14ac:dyDescent="0.25">
      <c r="A188" s="38"/>
      <c r="B188" s="33" t="s">
        <v>227</v>
      </c>
      <c r="C188" s="33"/>
      <c r="D188" s="37"/>
      <c r="E188" s="34"/>
      <c r="F188" s="70"/>
      <c r="G188" s="70"/>
      <c r="H188" s="65">
        <f t="shared" si="9"/>
        <v>0</v>
      </c>
      <c r="I188" s="70"/>
      <c r="J188" s="69">
        <f t="shared" si="10"/>
        <v>0</v>
      </c>
      <c r="K188" s="70"/>
      <c r="L188" s="70"/>
      <c r="M188" s="70"/>
      <c r="N188" s="70"/>
      <c r="O188" s="70"/>
      <c r="P188" s="70"/>
      <c r="Q188" s="70"/>
      <c r="R188" s="70"/>
      <c r="S188" s="70"/>
      <c r="T188" s="70"/>
      <c r="U188" s="70"/>
      <c r="V188" s="66">
        <f t="shared" si="11"/>
        <v>0</v>
      </c>
      <c r="W188" s="66">
        <v>148</v>
      </c>
      <c r="X188" s="68">
        <f t="shared" si="12"/>
        <v>0</v>
      </c>
    </row>
    <row r="189" spans="1:24" s="40" customFormat="1" ht="50.1" customHeight="1" x14ac:dyDescent="0.25">
      <c r="A189" s="38"/>
      <c r="B189" s="33" t="s">
        <v>227</v>
      </c>
      <c r="C189" s="33"/>
      <c r="D189" s="37"/>
      <c r="E189" s="34"/>
      <c r="F189" s="70"/>
      <c r="G189" s="70"/>
      <c r="H189" s="65">
        <f t="shared" si="9"/>
        <v>0</v>
      </c>
      <c r="I189" s="70"/>
      <c r="J189" s="69">
        <f t="shared" si="10"/>
        <v>0</v>
      </c>
      <c r="K189" s="70"/>
      <c r="L189" s="70"/>
      <c r="M189" s="70"/>
      <c r="N189" s="70"/>
      <c r="O189" s="70"/>
      <c r="P189" s="70"/>
      <c r="Q189" s="70"/>
      <c r="R189" s="70"/>
      <c r="S189" s="70"/>
      <c r="T189" s="70"/>
      <c r="U189" s="70"/>
      <c r="V189" s="66">
        <f t="shared" si="11"/>
        <v>0</v>
      </c>
      <c r="W189" s="66">
        <v>149</v>
      </c>
      <c r="X189" s="68">
        <f t="shared" si="12"/>
        <v>0</v>
      </c>
    </row>
    <row r="190" spans="1:24" s="40" customFormat="1" ht="50.1" customHeight="1" x14ac:dyDescent="0.25">
      <c r="A190" s="38"/>
      <c r="B190" s="33" t="s">
        <v>227</v>
      </c>
      <c r="C190" s="33"/>
      <c r="D190" s="37"/>
      <c r="E190" s="34"/>
      <c r="F190" s="70"/>
      <c r="G190" s="70"/>
      <c r="H190" s="65">
        <f t="shared" si="9"/>
        <v>0</v>
      </c>
      <c r="I190" s="70"/>
      <c r="J190" s="69">
        <f t="shared" si="10"/>
        <v>0</v>
      </c>
      <c r="K190" s="70"/>
      <c r="L190" s="70"/>
      <c r="M190" s="70"/>
      <c r="N190" s="70"/>
      <c r="O190" s="70"/>
      <c r="P190" s="70"/>
      <c r="Q190" s="70"/>
      <c r="R190" s="70"/>
      <c r="S190" s="70"/>
      <c r="T190" s="70"/>
      <c r="U190" s="70"/>
      <c r="V190" s="66">
        <f t="shared" si="11"/>
        <v>0</v>
      </c>
      <c r="W190" s="66">
        <v>150</v>
      </c>
      <c r="X190" s="68">
        <f t="shared" si="12"/>
        <v>0</v>
      </c>
    </row>
    <row r="191" spans="1:24" s="40" customFormat="1" ht="50.1" customHeight="1" x14ac:dyDescent="0.25">
      <c r="A191" s="38"/>
      <c r="B191" s="33" t="s">
        <v>227</v>
      </c>
      <c r="C191" s="33"/>
      <c r="D191" s="37"/>
      <c r="E191" s="34"/>
      <c r="F191" s="70"/>
      <c r="G191" s="70"/>
      <c r="H191" s="65">
        <f t="shared" si="9"/>
        <v>0</v>
      </c>
      <c r="I191" s="70"/>
      <c r="J191" s="69">
        <f t="shared" si="10"/>
        <v>0</v>
      </c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/>
      <c r="V191" s="66">
        <f t="shared" si="11"/>
        <v>0</v>
      </c>
      <c r="W191" s="66">
        <v>151</v>
      </c>
      <c r="X191" s="68">
        <f t="shared" si="12"/>
        <v>0</v>
      </c>
    </row>
    <row r="192" spans="1:24" s="40" customFormat="1" ht="50.1" customHeight="1" x14ac:dyDescent="0.25">
      <c r="A192" s="38"/>
      <c r="B192" s="33" t="s">
        <v>227</v>
      </c>
      <c r="C192" s="33"/>
      <c r="D192" s="37"/>
      <c r="E192" s="34"/>
      <c r="F192" s="70"/>
      <c r="G192" s="70"/>
      <c r="H192" s="65">
        <f t="shared" si="9"/>
        <v>0</v>
      </c>
      <c r="I192" s="70"/>
      <c r="J192" s="69">
        <f t="shared" si="10"/>
        <v>0</v>
      </c>
      <c r="K192" s="70"/>
      <c r="L192" s="70"/>
      <c r="M192" s="70"/>
      <c r="N192" s="70"/>
      <c r="O192" s="70"/>
      <c r="P192" s="70"/>
      <c r="Q192" s="70"/>
      <c r="R192" s="70"/>
      <c r="S192" s="70"/>
      <c r="T192" s="70"/>
      <c r="U192" s="70"/>
      <c r="V192" s="66">
        <f t="shared" si="11"/>
        <v>0</v>
      </c>
      <c r="W192" s="66">
        <v>152</v>
      </c>
      <c r="X192" s="68">
        <f t="shared" si="12"/>
        <v>0</v>
      </c>
    </row>
    <row r="193" spans="1:24" s="40" customFormat="1" ht="50.1" customHeight="1" x14ac:dyDescent="0.25">
      <c r="A193" s="38"/>
      <c r="B193" s="33" t="s">
        <v>227</v>
      </c>
      <c r="C193" s="33"/>
      <c r="D193" s="37"/>
      <c r="E193" s="34"/>
      <c r="F193" s="70"/>
      <c r="G193" s="70"/>
      <c r="H193" s="65">
        <f t="shared" si="9"/>
        <v>0</v>
      </c>
      <c r="I193" s="70"/>
      <c r="J193" s="69">
        <f t="shared" si="10"/>
        <v>0</v>
      </c>
      <c r="K193" s="70"/>
      <c r="L193" s="70"/>
      <c r="M193" s="70"/>
      <c r="N193" s="70"/>
      <c r="O193" s="70"/>
      <c r="P193" s="70"/>
      <c r="Q193" s="70"/>
      <c r="R193" s="70"/>
      <c r="S193" s="70"/>
      <c r="T193" s="70"/>
      <c r="U193" s="70"/>
      <c r="V193" s="66">
        <f t="shared" si="11"/>
        <v>0</v>
      </c>
      <c r="W193" s="66">
        <v>153</v>
      </c>
      <c r="X193" s="68">
        <f t="shared" si="12"/>
        <v>0</v>
      </c>
    </row>
    <row r="194" spans="1:24" s="40" customFormat="1" ht="50.1" customHeight="1" x14ac:dyDescent="0.25">
      <c r="A194" s="38"/>
      <c r="B194" s="33" t="s">
        <v>227</v>
      </c>
      <c r="C194" s="33"/>
      <c r="D194" s="37"/>
      <c r="E194" s="34"/>
      <c r="F194" s="70"/>
      <c r="G194" s="70"/>
      <c r="H194" s="65">
        <f t="shared" si="9"/>
        <v>0</v>
      </c>
      <c r="I194" s="70"/>
      <c r="J194" s="69">
        <f t="shared" si="10"/>
        <v>0</v>
      </c>
      <c r="K194" s="70"/>
      <c r="L194" s="70"/>
      <c r="M194" s="70"/>
      <c r="N194" s="70"/>
      <c r="O194" s="70"/>
      <c r="P194" s="70"/>
      <c r="Q194" s="70"/>
      <c r="R194" s="70"/>
      <c r="S194" s="70"/>
      <c r="T194" s="70"/>
      <c r="U194" s="70"/>
      <c r="V194" s="66">
        <f t="shared" si="11"/>
        <v>0</v>
      </c>
      <c r="W194" s="66">
        <v>154</v>
      </c>
      <c r="X194" s="68">
        <f t="shared" si="12"/>
        <v>0</v>
      </c>
    </row>
    <row r="195" spans="1:24" s="40" customFormat="1" ht="50.1" customHeight="1" x14ac:dyDescent="0.25">
      <c r="A195" s="38"/>
      <c r="B195" s="33" t="s">
        <v>227</v>
      </c>
      <c r="C195" s="33"/>
      <c r="D195" s="37"/>
      <c r="E195" s="34"/>
      <c r="F195" s="70"/>
      <c r="G195" s="70"/>
      <c r="H195" s="65">
        <f t="shared" si="9"/>
        <v>0</v>
      </c>
      <c r="I195" s="70"/>
      <c r="J195" s="69">
        <f t="shared" si="10"/>
        <v>0</v>
      </c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66">
        <f t="shared" si="11"/>
        <v>0</v>
      </c>
      <c r="W195" s="66">
        <v>155</v>
      </c>
      <c r="X195" s="68">
        <f t="shared" si="12"/>
        <v>0</v>
      </c>
    </row>
    <row r="196" spans="1:24" s="40" customFormat="1" ht="50.1" customHeight="1" x14ac:dyDescent="0.25">
      <c r="A196" s="38"/>
      <c r="B196" s="33" t="s">
        <v>227</v>
      </c>
      <c r="C196" s="33"/>
      <c r="D196" s="37"/>
      <c r="E196" s="34"/>
      <c r="F196" s="70"/>
      <c r="G196" s="70"/>
      <c r="H196" s="65">
        <f t="shared" si="9"/>
        <v>0</v>
      </c>
      <c r="I196" s="70"/>
      <c r="J196" s="69">
        <f t="shared" si="10"/>
        <v>0</v>
      </c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/>
      <c r="V196" s="66">
        <f t="shared" si="11"/>
        <v>0</v>
      </c>
      <c r="W196" s="66">
        <v>156</v>
      </c>
      <c r="X196" s="68">
        <f t="shared" si="12"/>
        <v>0</v>
      </c>
    </row>
    <row r="197" spans="1:24" s="40" customFormat="1" ht="50.1" customHeight="1" x14ac:dyDescent="0.25">
      <c r="A197" s="38"/>
      <c r="B197" s="33" t="s">
        <v>227</v>
      </c>
      <c r="C197" s="33"/>
      <c r="D197" s="37"/>
      <c r="E197" s="34"/>
      <c r="F197" s="70"/>
      <c r="G197" s="70"/>
      <c r="H197" s="65">
        <f t="shared" si="9"/>
        <v>0</v>
      </c>
      <c r="I197" s="70"/>
      <c r="J197" s="69">
        <f t="shared" si="10"/>
        <v>0</v>
      </c>
      <c r="K197" s="70"/>
      <c r="L197" s="70"/>
      <c r="M197" s="70"/>
      <c r="N197" s="70"/>
      <c r="O197" s="70"/>
      <c r="P197" s="70"/>
      <c r="Q197" s="70"/>
      <c r="R197" s="70"/>
      <c r="S197" s="70"/>
      <c r="T197" s="70"/>
      <c r="U197" s="70"/>
      <c r="V197" s="66">
        <f t="shared" si="11"/>
        <v>0</v>
      </c>
      <c r="W197" s="66">
        <v>157</v>
      </c>
      <c r="X197" s="68">
        <f t="shared" si="12"/>
        <v>0</v>
      </c>
    </row>
    <row r="198" spans="1:24" s="40" customFormat="1" ht="50.1" customHeight="1" x14ac:dyDescent="0.25">
      <c r="A198" s="38"/>
      <c r="B198" s="33" t="s">
        <v>227</v>
      </c>
      <c r="C198" s="33"/>
      <c r="D198" s="37"/>
      <c r="E198" s="34"/>
      <c r="F198" s="70"/>
      <c r="G198" s="70"/>
      <c r="H198" s="65">
        <f t="shared" ref="H198:H261" si="13">F198+G198</f>
        <v>0</v>
      </c>
      <c r="I198" s="70"/>
      <c r="J198" s="69">
        <f t="shared" ref="J198:J261" si="14">G198+I198</f>
        <v>0</v>
      </c>
      <c r="K198" s="70"/>
      <c r="L198" s="70"/>
      <c r="M198" s="70"/>
      <c r="N198" s="70"/>
      <c r="O198" s="70"/>
      <c r="P198" s="70"/>
      <c r="Q198" s="70"/>
      <c r="R198" s="70"/>
      <c r="S198" s="70"/>
      <c r="T198" s="70"/>
      <c r="U198" s="70"/>
      <c r="V198" s="66">
        <f t="shared" ref="V198:V261" si="15">SUM(K198:U198)</f>
        <v>0</v>
      </c>
      <c r="W198" s="66">
        <v>158</v>
      </c>
      <c r="X198" s="68">
        <f t="shared" ref="X198:X261" si="16">J198-V198</f>
        <v>0</v>
      </c>
    </row>
    <row r="199" spans="1:24" s="40" customFormat="1" ht="50.1" customHeight="1" x14ac:dyDescent="0.25">
      <c r="A199" s="38"/>
      <c r="B199" s="33" t="s">
        <v>227</v>
      </c>
      <c r="C199" s="33"/>
      <c r="D199" s="37"/>
      <c r="E199" s="34"/>
      <c r="F199" s="70"/>
      <c r="G199" s="70"/>
      <c r="H199" s="65">
        <f t="shared" si="13"/>
        <v>0</v>
      </c>
      <c r="I199" s="70"/>
      <c r="J199" s="69">
        <f t="shared" si="14"/>
        <v>0</v>
      </c>
      <c r="K199" s="70"/>
      <c r="L199" s="70"/>
      <c r="M199" s="70"/>
      <c r="N199" s="70"/>
      <c r="O199" s="70"/>
      <c r="P199" s="70"/>
      <c r="Q199" s="70"/>
      <c r="R199" s="70"/>
      <c r="S199" s="70"/>
      <c r="T199" s="70"/>
      <c r="U199" s="70"/>
      <c r="V199" s="66">
        <f t="shared" si="15"/>
        <v>0</v>
      </c>
      <c r="W199" s="66">
        <v>159</v>
      </c>
      <c r="X199" s="68">
        <f t="shared" si="16"/>
        <v>0</v>
      </c>
    </row>
    <row r="200" spans="1:24" s="40" customFormat="1" ht="50.1" customHeight="1" x14ac:dyDescent="0.25">
      <c r="A200" s="38"/>
      <c r="B200" s="33" t="s">
        <v>227</v>
      </c>
      <c r="C200" s="33"/>
      <c r="D200" s="37"/>
      <c r="E200" s="34"/>
      <c r="F200" s="70"/>
      <c r="G200" s="70"/>
      <c r="H200" s="65">
        <f t="shared" si="13"/>
        <v>0</v>
      </c>
      <c r="I200" s="70"/>
      <c r="J200" s="69">
        <f t="shared" si="14"/>
        <v>0</v>
      </c>
      <c r="K200" s="70"/>
      <c r="L200" s="70"/>
      <c r="M200" s="70"/>
      <c r="N200" s="70"/>
      <c r="O200" s="70"/>
      <c r="P200" s="70"/>
      <c r="Q200" s="70"/>
      <c r="R200" s="70"/>
      <c r="S200" s="70"/>
      <c r="T200" s="70"/>
      <c r="U200" s="70"/>
      <c r="V200" s="66">
        <f t="shared" si="15"/>
        <v>0</v>
      </c>
      <c r="W200" s="66">
        <v>160</v>
      </c>
      <c r="X200" s="68">
        <f t="shared" si="16"/>
        <v>0</v>
      </c>
    </row>
    <row r="201" spans="1:24" s="40" customFormat="1" ht="50.1" customHeight="1" x14ac:dyDescent="0.25">
      <c r="A201" s="38"/>
      <c r="B201" s="33" t="s">
        <v>227</v>
      </c>
      <c r="C201" s="33"/>
      <c r="D201" s="37"/>
      <c r="E201" s="34"/>
      <c r="F201" s="70"/>
      <c r="G201" s="70"/>
      <c r="H201" s="65">
        <f t="shared" si="13"/>
        <v>0</v>
      </c>
      <c r="I201" s="70"/>
      <c r="J201" s="69">
        <f t="shared" si="14"/>
        <v>0</v>
      </c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66">
        <f t="shared" si="15"/>
        <v>0</v>
      </c>
      <c r="W201" s="66">
        <v>161</v>
      </c>
      <c r="X201" s="68">
        <f t="shared" si="16"/>
        <v>0</v>
      </c>
    </row>
    <row r="202" spans="1:24" s="40" customFormat="1" ht="50.1" customHeight="1" x14ac:dyDescent="0.25">
      <c r="A202" s="38"/>
      <c r="B202" s="33" t="s">
        <v>227</v>
      </c>
      <c r="C202" s="33"/>
      <c r="D202" s="37"/>
      <c r="E202" s="34"/>
      <c r="F202" s="70"/>
      <c r="G202" s="70"/>
      <c r="H202" s="65">
        <f t="shared" si="13"/>
        <v>0</v>
      </c>
      <c r="I202" s="70"/>
      <c r="J202" s="69">
        <f t="shared" si="14"/>
        <v>0</v>
      </c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/>
      <c r="V202" s="66">
        <f t="shared" si="15"/>
        <v>0</v>
      </c>
      <c r="W202" s="66">
        <v>162</v>
      </c>
      <c r="X202" s="68">
        <f t="shared" si="16"/>
        <v>0</v>
      </c>
    </row>
    <row r="203" spans="1:24" s="40" customFormat="1" ht="50.1" customHeight="1" x14ac:dyDescent="0.25">
      <c r="A203" s="38"/>
      <c r="B203" s="33" t="s">
        <v>227</v>
      </c>
      <c r="C203" s="33"/>
      <c r="D203" s="37"/>
      <c r="E203" s="34"/>
      <c r="F203" s="70"/>
      <c r="G203" s="70"/>
      <c r="H203" s="65">
        <f t="shared" si="13"/>
        <v>0</v>
      </c>
      <c r="I203" s="70"/>
      <c r="J203" s="69">
        <f t="shared" si="14"/>
        <v>0</v>
      </c>
      <c r="K203" s="70"/>
      <c r="L203" s="70"/>
      <c r="M203" s="70"/>
      <c r="N203" s="70"/>
      <c r="O203" s="70"/>
      <c r="P203" s="70"/>
      <c r="Q203" s="70"/>
      <c r="R203" s="70"/>
      <c r="S203" s="70"/>
      <c r="T203" s="70"/>
      <c r="U203" s="70"/>
      <c r="V203" s="66">
        <f t="shared" si="15"/>
        <v>0</v>
      </c>
      <c r="W203" s="66">
        <v>163</v>
      </c>
      <c r="X203" s="68">
        <f t="shared" si="16"/>
        <v>0</v>
      </c>
    </row>
    <row r="204" spans="1:24" s="40" customFormat="1" ht="50.1" customHeight="1" x14ac:dyDescent="0.25">
      <c r="A204" s="38"/>
      <c r="B204" s="33" t="s">
        <v>227</v>
      </c>
      <c r="C204" s="33"/>
      <c r="D204" s="37"/>
      <c r="E204" s="34"/>
      <c r="F204" s="70"/>
      <c r="G204" s="70"/>
      <c r="H204" s="65">
        <f t="shared" si="13"/>
        <v>0</v>
      </c>
      <c r="I204" s="70"/>
      <c r="J204" s="69">
        <f t="shared" si="14"/>
        <v>0</v>
      </c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66">
        <f t="shared" si="15"/>
        <v>0</v>
      </c>
      <c r="W204" s="66">
        <v>164</v>
      </c>
      <c r="X204" s="68">
        <f t="shared" si="16"/>
        <v>0</v>
      </c>
    </row>
    <row r="205" spans="1:24" s="40" customFormat="1" ht="50.1" customHeight="1" x14ac:dyDescent="0.25">
      <c r="A205" s="38"/>
      <c r="B205" s="33" t="s">
        <v>227</v>
      </c>
      <c r="C205" s="33"/>
      <c r="D205" s="37"/>
      <c r="E205" s="34"/>
      <c r="F205" s="70"/>
      <c r="G205" s="70"/>
      <c r="H205" s="65">
        <f t="shared" si="13"/>
        <v>0</v>
      </c>
      <c r="I205" s="70"/>
      <c r="J205" s="69">
        <f t="shared" si="14"/>
        <v>0</v>
      </c>
      <c r="K205" s="70"/>
      <c r="L205" s="70"/>
      <c r="M205" s="70"/>
      <c r="N205" s="70"/>
      <c r="O205" s="70"/>
      <c r="P205" s="70"/>
      <c r="Q205" s="70"/>
      <c r="R205" s="70"/>
      <c r="S205" s="70"/>
      <c r="T205" s="70"/>
      <c r="U205" s="70"/>
      <c r="V205" s="66">
        <f t="shared" si="15"/>
        <v>0</v>
      </c>
      <c r="W205" s="66">
        <v>165</v>
      </c>
      <c r="X205" s="68">
        <f t="shared" si="16"/>
        <v>0</v>
      </c>
    </row>
    <row r="206" spans="1:24" s="40" customFormat="1" ht="50.1" customHeight="1" x14ac:dyDescent="0.25">
      <c r="A206" s="38"/>
      <c r="B206" s="33" t="s">
        <v>227</v>
      </c>
      <c r="C206" s="33"/>
      <c r="D206" s="37"/>
      <c r="E206" s="34"/>
      <c r="F206" s="70"/>
      <c r="G206" s="70"/>
      <c r="H206" s="65">
        <f t="shared" si="13"/>
        <v>0</v>
      </c>
      <c r="I206" s="70"/>
      <c r="J206" s="69">
        <f t="shared" si="14"/>
        <v>0</v>
      </c>
      <c r="K206" s="70"/>
      <c r="L206" s="70"/>
      <c r="M206" s="70"/>
      <c r="N206" s="70"/>
      <c r="O206" s="70"/>
      <c r="P206" s="70"/>
      <c r="Q206" s="70"/>
      <c r="R206" s="70"/>
      <c r="S206" s="70"/>
      <c r="T206" s="70"/>
      <c r="U206" s="70"/>
      <c r="V206" s="66">
        <f t="shared" si="15"/>
        <v>0</v>
      </c>
      <c r="W206" s="66">
        <v>166</v>
      </c>
      <c r="X206" s="68">
        <f t="shared" si="16"/>
        <v>0</v>
      </c>
    </row>
    <row r="207" spans="1:24" s="40" customFormat="1" ht="50.1" customHeight="1" x14ac:dyDescent="0.25">
      <c r="A207" s="38"/>
      <c r="B207" s="33" t="s">
        <v>227</v>
      </c>
      <c r="C207" s="33"/>
      <c r="D207" s="37"/>
      <c r="E207" s="34"/>
      <c r="F207" s="70"/>
      <c r="G207" s="70"/>
      <c r="H207" s="65">
        <f t="shared" si="13"/>
        <v>0</v>
      </c>
      <c r="I207" s="70"/>
      <c r="J207" s="69">
        <f t="shared" si="14"/>
        <v>0</v>
      </c>
      <c r="K207" s="70"/>
      <c r="L207" s="70"/>
      <c r="M207" s="70"/>
      <c r="N207" s="70"/>
      <c r="O207" s="70"/>
      <c r="P207" s="70"/>
      <c r="Q207" s="70"/>
      <c r="R207" s="70"/>
      <c r="S207" s="70"/>
      <c r="T207" s="70"/>
      <c r="U207" s="70"/>
      <c r="V207" s="66">
        <f t="shared" si="15"/>
        <v>0</v>
      </c>
      <c r="W207" s="66">
        <v>167</v>
      </c>
      <c r="X207" s="68">
        <f t="shared" si="16"/>
        <v>0</v>
      </c>
    </row>
    <row r="208" spans="1:24" s="40" customFormat="1" ht="50.1" customHeight="1" x14ac:dyDescent="0.25">
      <c r="A208" s="38"/>
      <c r="B208" s="33" t="s">
        <v>227</v>
      </c>
      <c r="C208" s="33"/>
      <c r="D208" s="37"/>
      <c r="E208" s="34"/>
      <c r="F208" s="70"/>
      <c r="G208" s="70"/>
      <c r="H208" s="65">
        <f t="shared" si="13"/>
        <v>0</v>
      </c>
      <c r="I208" s="70"/>
      <c r="J208" s="69">
        <f t="shared" si="14"/>
        <v>0</v>
      </c>
      <c r="K208" s="70"/>
      <c r="L208" s="70"/>
      <c r="M208" s="70"/>
      <c r="N208" s="70"/>
      <c r="O208" s="70"/>
      <c r="P208" s="70"/>
      <c r="Q208" s="70"/>
      <c r="R208" s="70"/>
      <c r="S208" s="70"/>
      <c r="T208" s="70"/>
      <c r="U208" s="70"/>
      <c r="V208" s="66">
        <f t="shared" si="15"/>
        <v>0</v>
      </c>
      <c r="W208" s="66">
        <v>168</v>
      </c>
      <c r="X208" s="68">
        <f t="shared" si="16"/>
        <v>0</v>
      </c>
    </row>
    <row r="209" spans="1:24" s="40" customFormat="1" ht="50.1" customHeight="1" x14ac:dyDescent="0.25">
      <c r="A209" s="38"/>
      <c r="B209" s="33" t="s">
        <v>227</v>
      </c>
      <c r="C209" s="33"/>
      <c r="D209" s="37"/>
      <c r="E209" s="34"/>
      <c r="F209" s="70"/>
      <c r="G209" s="70"/>
      <c r="H209" s="65">
        <f t="shared" si="13"/>
        <v>0</v>
      </c>
      <c r="I209" s="70"/>
      <c r="J209" s="69">
        <f t="shared" si="14"/>
        <v>0</v>
      </c>
      <c r="K209" s="70"/>
      <c r="L209" s="70"/>
      <c r="M209" s="70"/>
      <c r="N209" s="70"/>
      <c r="O209" s="70"/>
      <c r="P209" s="70"/>
      <c r="Q209" s="70"/>
      <c r="R209" s="70"/>
      <c r="S209" s="70"/>
      <c r="T209" s="70"/>
      <c r="U209" s="70"/>
      <c r="V209" s="66">
        <f t="shared" si="15"/>
        <v>0</v>
      </c>
      <c r="W209" s="66">
        <v>169</v>
      </c>
      <c r="X209" s="68">
        <f t="shared" si="16"/>
        <v>0</v>
      </c>
    </row>
    <row r="210" spans="1:24" s="40" customFormat="1" ht="50.1" customHeight="1" x14ac:dyDescent="0.25">
      <c r="A210" s="38"/>
      <c r="B210" s="33" t="s">
        <v>227</v>
      </c>
      <c r="C210" s="33"/>
      <c r="D210" s="37"/>
      <c r="E210" s="34"/>
      <c r="F210" s="70"/>
      <c r="G210" s="70"/>
      <c r="H210" s="65">
        <f t="shared" si="13"/>
        <v>0</v>
      </c>
      <c r="I210" s="70"/>
      <c r="J210" s="69">
        <f t="shared" si="14"/>
        <v>0</v>
      </c>
      <c r="K210" s="70"/>
      <c r="L210" s="70"/>
      <c r="M210" s="70"/>
      <c r="N210" s="70"/>
      <c r="O210" s="70"/>
      <c r="P210" s="70"/>
      <c r="Q210" s="70"/>
      <c r="R210" s="70"/>
      <c r="S210" s="70"/>
      <c r="T210" s="70"/>
      <c r="U210" s="70"/>
      <c r="V210" s="66">
        <f t="shared" si="15"/>
        <v>0</v>
      </c>
      <c r="W210" s="66">
        <v>170</v>
      </c>
      <c r="X210" s="68">
        <f t="shared" si="16"/>
        <v>0</v>
      </c>
    </row>
    <row r="211" spans="1:24" s="40" customFormat="1" ht="50.1" customHeight="1" x14ac:dyDescent="0.25">
      <c r="A211" s="38"/>
      <c r="B211" s="33" t="s">
        <v>227</v>
      </c>
      <c r="C211" s="33"/>
      <c r="D211" s="37"/>
      <c r="E211" s="34"/>
      <c r="F211" s="70"/>
      <c r="G211" s="70"/>
      <c r="H211" s="65">
        <f t="shared" si="13"/>
        <v>0</v>
      </c>
      <c r="I211" s="70"/>
      <c r="J211" s="69">
        <f t="shared" si="14"/>
        <v>0</v>
      </c>
      <c r="K211" s="70"/>
      <c r="L211" s="70"/>
      <c r="M211" s="70"/>
      <c r="N211" s="70"/>
      <c r="O211" s="70"/>
      <c r="P211" s="70"/>
      <c r="Q211" s="70"/>
      <c r="R211" s="70"/>
      <c r="S211" s="70"/>
      <c r="T211" s="70"/>
      <c r="U211" s="70"/>
      <c r="V211" s="66">
        <f t="shared" si="15"/>
        <v>0</v>
      </c>
      <c r="W211" s="66">
        <v>171</v>
      </c>
      <c r="X211" s="68">
        <f t="shared" si="16"/>
        <v>0</v>
      </c>
    </row>
    <row r="212" spans="1:24" s="40" customFormat="1" ht="50.1" customHeight="1" x14ac:dyDescent="0.25">
      <c r="A212" s="38"/>
      <c r="B212" s="33" t="s">
        <v>227</v>
      </c>
      <c r="C212" s="33"/>
      <c r="D212" s="37"/>
      <c r="E212" s="34"/>
      <c r="F212" s="70"/>
      <c r="G212" s="70"/>
      <c r="H212" s="65">
        <f t="shared" si="13"/>
        <v>0</v>
      </c>
      <c r="I212" s="70"/>
      <c r="J212" s="69">
        <f t="shared" si="14"/>
        <v>0</v>
      </c>
      <c r="K212" s="70"/>
      <c r="L212" s="70"/>
      <c r="M212" s="70"/>
      <c r="N212" s="70"/>
      <c r="O212" s="70"/>
      <c r="P212" s="70"/>
      <c r="Q212" s="70"/>
      <c r="R212" s="70"/>
      <c r="S212" s="70"/>
      <c r="T212" s="70"/>
      <c r="U212" s="70"/>
      <c r="V212" s="66">
        <f t="shared" si="15"/>
        <v>0</v>
      </c>
      <c r="W212" s="66">
        <v>172</v>
      </c>
      <c r="X212" s="68">
        <f t="shared" si="16"/>
        <v>0</v>
      </c>
    </row>
    <row r="213" spans="1:24" s="40" customFormat="1" ht="50.1" customHeight="1" x14ac:dyDescent="0.25">
      <c r="A213" s="38"/>
      <c r="B213" s="33" t="s">
        <v>227</v>
      </c>
      <c r="C213" s="33"/>
      <c r="D213" s="37"/>
      <c r="E213" s="34"/>
      <c r="F213" s="70"/>
      <c r="G213" s="70"/>
      <c r="H213" s="65">
        <f t="shared" si="13"/>
        <v>0</v>
      </c>
      <c r="I213" s="70"/>
      <c r="J213" s="69">
        <f t="shared" si="14"/>
        <v>0</v>
      </c>
      <c r="K213" s="70"/>
      <c r="L213" s="70"/>
      <c r="M213" s="70"/>
      <c r="N213" s="70"/>
      <c r="O213" s="70"/>
      <c r="P213" s="70"/>
      <c r="Q213" s="70"/>
      <c r="R213" s="70"/>
      <c r="S213" s="70"/>
      <c r="T213" s="70"/>
      <c r="U213" s="70"/>
      <c r="V213" s="66">
        <f t="shared" si="15"/>
        <v>0</v>
      </c>
      <c r="W213" s="66">
        <v>173</v>
      </c>
      <c r="X213" s="68">
        <f t="shared" si="16"/>
        <v>0</v>
      </c>
    </row>
    <row r="214" spans="1:24" s="40" customFormat="1" ht="50.1" customHeight="1" x14ac:dyDescent="0.25">
      <c r="A214" s="38"/>
      <c r="B214" s="33" t="s">
        <v>227</v>
      </c>
      <c r="C214" s="33"/>
      <c r="D214" s="37"/>
      <c r="E214" s="34"/>
      <c r="F214" s="70"/>
      <c r="G214" s="70"/>
      <c r="H214" s="65">
        <f t="shared" si="13"/>
        <v>0</v>
      </c>
      <c r="I214" s="70"/>
      <c r="J214" s="69">
        <f t="shared" si="14"/>
        <v>0</v>
      </c>
      <c r="K214" s="70"/>
      <c r="L214" s="70"/>
      <c r="M214" s="70"/>
      <c r="N214" s="70"/>
      <c r="O214" s="70"/>
      <c r="P214" s="70"/>
      <c r="Q214" s="70"/>
      <c r="R214" s="70"/>
      <c r="S214" s="70"/>
      <c r="T214" s="70"/>
      <c r="U214" s="70"/>
      <c r="V214" s="66">
        <f t="shared" si="15"/>
        <v>0</v>
      </c>
      <c r="W214" s="66">
        <v>174</v>
      </c>
      <c r="X214" s="68">
        <f t="shared" si="16"/>
        <v>0</v>
      </c>
    </row>
    <row r="215" spans="1:24" s="40" customFormat="1" ht="50.1" customHeight="1" x14ac:dyDescent="0.25">
      <c r="A215" s="38"/>
      <c r="B215" s="33" t="s">
        <v>227</v>
      </c>
      <c r="C215" s="33"/>
      <c r="D215" s="37"/>
      <c r="E215" s="34"/>
      <c r="F215" s="70"/>
      <c r="G215" s="70"/>
      <c r="H215" s="65">
        <f t="shared" si="13"/>
        <v>0</v>
      </c>
      <c r="I215" s="70"/>
      <c r="J215" s="69">
        <f t="shared" si="14"/>
        <v>0</v>
      </c>
      <c r="K215" s="70"/>
      <c r="L215" s="70"/>
      <c r="M215" s="70"/>
      <c r="N215" s="70"/>
      <c r="O215" s="70"/>
      <c r="P215" s="70"/>
      <c r="Q215" s="70"/>
      <c r="R215" s="70"/>
      <c r="S215" s="70"/>
      <c r="T215" s="70"/>
      <c r="U215" s="70"/>
      <c r="V215" s="66">
        <f t="shared" si="15"/>
        <v>0</v>
      </c>
      <c r="W215" s="66">
        <v>175</v>
      </c>
      <c r="X215" s="68">
        <f t="shared" si="16"/>
        <v>0</v>
      </c>
    </row>
    <row r="216" spans="1:24" s="40" customFormat="1" ht="50.1" customHeight="1" x14ac:dyDescent="0.25">
      <c r="A216" s="38"/>
      <c r="B216" s="33" t="s">
        <v>227</v>
      </c>
      <c r="C216" s="33"/>
      <c r="D216" s="37"/>
      <c r="E216" s="34"/>
      <c r="F216" s="70"/>
      <c r="G216" s="70"/>
      <c r="H216" s="65">
        <f t="shared" si="13"/>
        <v>0</v>
      </c>
      <c r="I216" s="70"/>
      <c r="J216" s="69">
        <f t="shared" si="14"/>
        <v>0</v>
      </c>
      <c r="K216" s="70"/>
      <c r="L216" s="70"/>
      <c r="M216" s="70"/>
      <c r="N216" s="70"/>
      <c r="O216" s="70"/>
      <c r="P216" s="70"/>
      <c r="Q216" s="70"/>
      <c r="R216" s="70"/>
      <c r="S216" s="70"/>
      <c r="T216" s="70"/>
      <c r="U216" s="70"/>
      <c r="V216" s="66">
        <f t="shared" si="15"/>
        <v>0</v>
      </c>
      <c r="W216" s="66">
        <v>176</v>
      </c>
      <c r="X216" s="68">
        <f t="shared" si="16"/>
        <v>0</v>
      </c>
    </row>
    <row r="217" spans="1:24" s="40" customFormat="1" ht="50.1" customHeight="1" x14ac:dyDescent="0.25">
      <c r="A217" s="38"/>
      <c r="B217" s="33" t="s">
        <v>227</v>
      </c>
      <c r="C217" s="33"/>
      <c r="D217" s="37"/>
      <c r="E217" s="34"/>
      <c r="F217" s="70"/>
      <c r="G217" s="70"/>
      <c r="H217" s="65">
        <f t="shared" si="13"/>
        <v>0</v>
      </c>
      <c r="I217" s="70"/>
      <c r="J217" s="69">
        <f t="shared" si="14"/>
        <v>0</v>
      </c>
      <c r="K217" s="70"/>
      <c r="L217" s="70"/>
      <c r="M217" s="70"/>
      <c r="N217" s="70"/>
      <c r="O217" s="70"/>
      <c r="P217" s="70"/>
      <c r="Q217" s="70"/>
      <c r="R217" s="70"/>
      <c r="S217" s="70"/>
      <c r="T217" s="70"/>
      <c r="U217" s="70"/>
      <c r="V217" s="66">
        <f t="shared" si="15"/>
        <v>0</v>
      </c>
      <c r="W217" s="66">
        <v>177</v>
      </c>
      <c r="X217" s="68">
        <f t="shared" si="16"/>
        <v>0</v>
      </c>
    </row>
    <row r="218" spans="1:24" s="40" customFormat="1" ht="50.1" customHeight="1" x14ac:dyDescent="0.25">
      <c r="A218" s="38"/>
      <c r="B218" s="33" t="s">
        <v>227</v>
      </c>
      <c r="C218" s="33"/>
      <c r="D218" s="37"/>
      <c r="E218" s="34"/>
      <c r="F218" s="70"/>
      <c r="G218" s="70"/>
      <c r="H218" s="65">
        <f t="shared" si="13"/>
        <v>0</v>
      </c>
      <c r="I218" s="70"/>
      <c r="J218" s="69">
        <f t="shared" si="14"/>
        <v>0</v>
      </c>
      <c r="K218" s="70"/>
      <c r="L218" s="70"/>
      <c r="M218" s="70"/>
      <c r="N218" s="70"/>
      <c r="O218" s="70"/>
      <c r="P218" s="70"/>
      <c r="Q218" s="70"/>
      <c r="R218" s="70"/>
      <c r="S218" s="70"/>
      <c r="T218" s="70"/>
      <c r="U218" s="70"/>
      <c r="V218" s="66">
        <f t="shared" si="15"/>
        <v>0</v>
      </c>
      <c r="W218" s="66">
        <v>178</v>
      </c>
      <c r="X218" s="68">
        <f t="shared" si="16"/>
        <v>0</v>
      </c>
    </row>
    <row r="219" spans="1:24" s="40" customFormat="1" ht="50.1" customHeight="1" x14ac:dyDescent="0.25">
      <c r="A219" s="38"/>
      <c r="B219" s="33" t="s">
        <v>227</v>
      </c>
      <c r="C219" s="33"/>
      <c r="D219" s="37"/>
      <c r="E219" s="34"/>
      <c r="F219" s="70"/>
      <c r="G219" s="70"/>
      <c r="H219" s="65">
        <f t="shared" si="13"/>
        <v>0</v>
      </c>
      <c r="I219" s="70"/>
      <c r="J219" s="69">
        <f t="shared" si="14"/>
        <v>0</v>
      </c>
      <c r="K219" s="70"/>
      <c r="L219" s="70"/>
      <c r="M219" s="70"/>
      <c r="N219" s="70"/>
      <c r="O219" s="70"/>
      <c r="P219" s="70"/>
      <c r="Q219" s="70"/>
      <c r="R219" s="70"/>
      <c r="S219" s="70"/>
      <c r="T219" s="70"/>
      <c r="U219" s="70"/>
      <c r="V219" s="66">
        <f t="shared" si="15"/>
        <v>0</v>
      </c>
      <c r="W219" s="66">
        <v>179</v>
      </c>
      <c r="X219" s="68">
        <f t="shared" si="16"/>
        <v>0</v>
      </c>
    </row>
    <row r="220" spans="1:24" s="40" customFormat="1" ht="50.1" customHeight="1" x14ac:dyDescent="0.25">
      <c r="A220" s="38"/>
      <c r="B220" s="33" t="s">
        <v>227</v>
      </c>
      <c r="C220" s="33"/>
      <c r="D220" s="37"/>
      <c r="E220" s="34"/>
      <c r="F220" s="70"/>
      <c r="G220" s="70"/>
      <c r="H220" s="65">
        <f t="shared" si="13"/>
        <v>0</v>
      </c>
      <c r="I220" s="70"/>
      <c r="J220" s="69">
        <f t="shared" si="14"/>
        <v>0</v>
      </c>
      <c r="K220" s="70"/>
      <c r="L220" s="70"/>
      <c r="M220" s="70"/>
      <c r="N220" s="70"/>
      <c r="O220" s="70"/>
      <c r="P220" s="70"/>
      <c r="Q220" s="70"/>
      <c r="R220" s="70"/>
      <c r="S220" s="70"/>
      <c r="T220" s="70"/>
      <c r="U220" s="70"/>
      <c r="V220" s="66">
        <f t="shared" si="15"/>
        <v>0</v>
      </c>
      <c r="W220" s="66">
        <v>180</v>
      </c>
      <c r="X220" s="68">
        <f t="shared" si="16"/>
        <v>0</v>
      </c>
    </row>
    <row r="221" spans="1:24" s="40" customFormat="1" ht="50.1" customHeight="1" x14ac:dyDescent="0.25">
      <c r="A221" s="38"/>
      <c r="B221" s="33" t="s">
        <v>227</v>
      </c>
      <c r="C221" s="33"/>
      <c r="D221" s="37"/>
      <c r="E221" s="34"/>
      <c r="F221" s="70"/>
      <c r="G221" s="70"/>
      <c r="H221" s="65">
        <f t="shared" si="13"/>
        <v>0</v>
      </c>
      <c r="I221" s="70"/>
      <c r="J221" s="69">
        <f t="shared" si="14"/>
        <v>0</v>
      </c>
      <c r="K221" s="70"/>
      <c r="L221" s="70"/>
      <c r="M221" s="70"/>
      <c r="N221" s="70"/>
      <c r="O221" s="70"/>
      <c r="P221" s="70"/>
      <c r="Q221" s="70"/>
      <c r="R221" s="70"/>
      <c r="S221" s="70"/>
      <c r="T221" s="70"/>
      <c r="U221" s="70"/>
      <c r="V221" s="66">
        <f t="shared" si="15"/>
        <v>0</v>
      </c>
      <c r="W221" s="66">
        <v>181</v>
      </c>
      <c r="X221" s="68">
        <f t="shared" si="16"/>
        <v>0</v>
      </c>
    </row>
    <row r="222" spans="1:24" s="40" customFormat="1" ht="50.1" customHeight="1" x14ac:dyDescent="0.25">
      <c r="A222" s="38"/>
      <c r="B222" s="33" t="s">
        <v>227</v>
      </c>
      <c r="C222" s="33"/>
      <c r="D222" s="37"/>
      <c r="E222" s="34"/>
      <c r="F222" s="70"/>
      <c r="G222" s="70"/>
      <c r="H222" s="65">
        <f t="shared" si="13"/>
        <v>0</v>
      </c>
      <c r="I222" s="70"/>
      <c r="J222" s="69">
        <f t="shared" si="14"/>
        <v>0</v>
      </c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66">
        <f t="shared" si="15"/>
        <v>0</v>
      </c>
      <c r="W222" s="66">
        <v>182</v>
      </c>
      <c r="X222" s="68">
        <f t="shared" si="16"/>
        <v>0</v>
      </c>
    </row>
    <row r="223" spans="1:24" s="40" customFormat="1" ht="50.1" customHeight="1" x14ac:dyDescent="0.25">
      <c r="A223" s="38"/>
      <c r="B223" s="33" t="s">
        <v>227</v>
      </c>
      <c r="C223" s="33"/>
      <c r="D223" s="37"/>
      <c r="E223" s="34"/>
      <c r="F223" s="70"/>
      <c r="G223" s="70"/>
      <c r="H223" s="65">
        <f t="shared" si="13"/>
        <v>0</v>
      </c>
      <c r="I223" s="70"/>
      <c r="J223" s="69">
        <f t="shared" si="14"/>
        <v>0</v>
      </c>
      <c r="K223" s="70"/>
      <c r="L223" s="70"/>
      <c r="M223" s="70"/>
      <c r="N223" s="70"/>
      <c r="O223" s="70"/>
      <c r="P223" s="70"/>
      <c r="Q223" s="70"/>
      <c r="R223" s="70"/>
      <c r="S223" s="70"/>
      <c r="T223" s="70"/>
      <c r="U223" s="70"/>
      <c r="V223" s="66">
        <f t="shared" si="15"/>
        <v>0</v>
      </c>
      <c r="W223" s="66">
        <v>183</v>
      </c>
      <c r="X223" s="68">
        <f t="shared" si="16"/>
        <v>0</v>
      </c>
    </row>
    <row r="224" spans="1:24" s="40" customFormat="1" ht="50.1" customHeight="1" x14ac:dyDescent="0.25">
      <c r="A224" s="38"/>
      <c r="B224" s="33" t="s">
        <v>227</v>
      </c>
      <c r="C224" s="33"/>
      <c r="D224" s="37"/>
      <c r="E224" s="34"/>
      <c r="F224" s="70"/>
      <c r="G224" s="70"/>
      <c r="H224" s="65">
        <f t="shared" si="13"/>
        <v>0</v>
      </c>
      <c r="I224" s="70"/>
      <c r="J224" s="69">
        <f t="shared" si="14"/>
        <v>0</v>
      </c>
      <c r="K224" s="70"/>
      <c r="L224" s="70"/>
      <c r="M224" s="70"/>
      <c r="N224" s="70"/>
      <c r="O224" s="70"/>
      <c r="P224" s="70"/>
      <c r="Q224" s="70"/>
      <c r="R224" s="70"/>
      <c r="S224" s="70"/>
      <c r="T224" s="70"/>
      <c r="U224" s="70"/>
      <c r="V224" s="66">
        <f t="shared" si="15"/>
        <v>0</v>
      </c>
      <c r="W224" s="66">
        <v>184</v>
      </c>
      <c r="X224" s="68">
        <f t="shared" si="16"/>
        <v>0</v>
      </c>
    </row>
    <row r="225" spans="1:24" s="40" customFormat="1" ht="50.1" customHeight="1" x14ac:dyDescent="0.25">
      <c r="A225" s="38"/>
      <c r="B225" s="33" t="s">
        <v>227</v>
      </c>
      <c r="C225" s="33"/>
      <c r="D225" s="37"/>
      <c r="E225" s="34"/>
      <c r="F225" s="70"/>
      <c r="G225" s="70"/>
      <c r="H225" s="65">
        <f t="shared" si="13"/>
        <v>0</v>
      </c>
      <c r="I225" s="70"/>
      <c r="J225" s="69">
        <f t="shared" si="14"/>
        <v>0</v>
      </c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66">
        <f t="shared" si="15"/>
        <v>0</v>
      </c>
      <c r="W225" s="66">
        <v>185</v>
      </c>
      <c r="X225" s="68">
        <f t="shared" si="16"/>
        <v>0</v>
      </c>
    </row>
    <row r="226" spans="1:24" s="40" customFormat="1" ht="50.1" customHeight="1" x14ac:dyDescent="0.25">
      <c r="A226" s="38"/>
      <c r="B226" s="33" t="s">
        <v>227</v>
      </c>
      <c r="C226" s="33"/>
      <c r="D226" s="37"/>
      <c r="E226" s="34"/>
      <c r="F226" s="70"/>
      <c r="G226" s="70"/>
      <c r="H226" s="65">
        <f t="shared" si="13"/>
        <v>0</v>
      </c>
      <c r="I226" s="70"/>
      <c r="J226" s="69">
        <f t="shared" si="14"/>
        <v>0</v>
      </c>
      <c r="K226" s="70"/>
      <c r="L226" s="70"/>
      <c r="M226" s="70"/>
      <c r="N226" s="70"/>
      <c r="O226" s="70"/>
      <c r="P226" s="70"/>
      <c r="Q226" s="70"/>
      <c r="R226" s="70"/>
      <c r="S226" s="70"/>
      <c r="T226" s="70"/>
      <c r="U226" s="70"/>
      <c r="V226" s="66">
        <f t="shared" si="15"/>
        <v>0</v>
      </c>
      <c r="W226" s="66">
        <v>186</v>
      </c>
      <c r="X226" s="68">
        <f t="shared" si="16"/>
        <v>0</v>
      </c>
    </row>
    <row r="227" spans="1:24" s="40" customFormat="1" ht="50.1" customHeight="1" x14ac:dyDescent="0.25">
      <c r="A227" s="38"/>
      <c r="B227" s="33" t="s">
        <v>227</v>
      </c>
      <c r="C227" s="33"/>
      <c r="D227" s="37"/>
      <c r="E227" s="34"/>
      <c r="F227" s="70"/>
      <c r="G227" s="70"/>
      <c r="H227" s="65">
        <f t="shared" si="13"/>
        <v>0</v>
      </c>
      <c r="I227" s="70"/>
      <c r="J227" s="69">
        <f t="shared" si="14"/>
        <v>0</v>
      </c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66">
        <f t="shared" si="15"/>
        <v>0</v>
      </c>
      <c r="W227" s="66">
        <v>187</v>
      </c>
      <c r="X227" s="68">
        <f t="shared" si="16"/>
        <v>0</v>
      </c>
    </row>
    <row r="228" spans="1:24" s="40" customFormat="1" ht="50.1" customHeight="1" x14ac:dyDescent="0.25">
      <c r="A228" s="38"/>
      <c r="B228" s="33" t="s">
        <v>227</v>
      </c>
      <c r="C228" s="33"/>
      <c r="D228" s="37"/>
      <c r="E228" s="34"/>
      <c r="F228" s="70"/>
      <c r="G228" s="70"/>
      <c r="H228" s="65">
        <f t="shared" si="13"/>
        <v>0</v>
      </c>
      <c r="I228" s="70"/>
      <c r="J228" s="69">
        <f t="shared" si="14"/>
        <v>0</v>
      </c>
      <c r="K228" s="70"/>
      <c r="L228" s="70"/>
      <c r="M228" s="70"/>
      <c r="N228" s="70"/>
      <c r="O228" s="70"/>
      <c r="P228" s="70"/>
      <c r="Q228" s="70"/>
      <c r="R228" s="70"/>
      <c r="S228" s="70"/>
      <c r="T228" s="70"/>
      <c r="U228" s="70"/>
      <c r="V228" s="66">
        <f t="shared" si="15"/>
        <v>0</v>
      </c>
      <c r="W228" s="66">
        <v>188</v>
      </c>
      <c r="X228" s="68">
        <f t="shared" si="16"/>
        <v>0</v>
      </c>
    </row>
    <row r="229" spans="1:24" s="40" customFormat="1" ht="50.1" customHeight="1" x14ac:dyDescent="0.25">
      <c r="A229" s="38"/>
      <c r="B229" s="33" t="s">
        <v>227</v>
      </c>
      <c r="C229" s="33"/>
      <c r="D229" s="37"/>
      <c r="E229" s="34"/>
      <c r="F229" s="70"/>
      <c r="G229" s="70"/>
      <c r="H229" s="65">
        <f t="shared" si="13"/>
        <v>0</v>
      </c>
      <c r="I229" s="70"/>
      <c r="J229" s="69">
        <f t="shared" si="14"/>
        <v>0</v>
      </c>
      <c r="K229" s="70"/>
      <c r="L229" s="70"/>
      <c r="M229" s="70"/>
      <c r="N229" s="70"/>
      <c r="O229" s="70"/>
      <c r="P229" s="70"/>
      <c r="Q229" s="70"/>
      <c r="R229" s="70"/>
      <c r="S229" s="70"/>
      <c r="T229" s="70"/>
      <c r="U229" s="70"/>
      <c r="V229" s="66">
        <f t="shared" si="15"/>
        <v>0</v>
      </c>
      <c r="W229" s="66">
        <v>189</v>
      </c>
      <c r="X229" s="68">
        <f t="shared" si="16"/>
        <v>0</v>
      </c>
    </row>
    <row r="230" spans="1:24" s="40" customFormat="1" ht="50.1" customHeight="1" x14ac:dyDescent="0.25">
      <c r="A230" s="38"/>
      <c r="B230" s="33" t="s">
        <v>227</v>
      </c>
      <c r="C230" s="33"/>
      <c r="D230" s="37"/>
      <c r="E230" s="34"/>
      <c r="F230" s="70"/>
      <c r="G230" s="70"/>
      <c r="H230" s="65">
        <f t="shared" si="13"/>
        <v>0</v>
      </c>
      <c r="I230" s="70"/>
      <c r="J230" s="69">
        <f t="shared" si="14"/>
        <v>0</v>
      </c>
      <c r="K230" s="70"/>
      <c r="L230" s="70"/>
      <c r="M230" s="70"/>
      <c r="N230" s="70"/>
      <c r="O230" s="70"/>
      <c r="P230" s="70"/>
      <c r="Q230" s="70"/>
      <c r="R230" s="70"/>
      <c r="S230" s="70"/>
      <c r="T230" s="70"/>
      <c r="U230" s="70"/>
      <c r="V230" s="66">
        <f t="shared" si="15"/>
        <v>0</v>
      </c>
      <c r="W230" s="66">
        <v>190</v>
      </c>
      <c r="X230" s="68">
        <f t="shared" si="16"/>
        <v>0</v>
      </c>
    </row>
    <row r="231" spans="1:24" s="40" customFormat="1" ht="50.1" customHeight="1" x14ac:dyDescent="0.25">
      <c r="A231" s="38"/>
      <c r="B231" s="33" t="s">
        <v>227</v>
      </c>
      <c r="C231" s="33"/>
      <c r="D231" s="37"/>
      <c r="E231" s="34"/>
      <c r="F231" s="70"/>
      <c r="G231" s="70"/>
      <c r="H231" s="65">
        <f t="shared" si="13"/>
        <v>0</v>
      </c>
      <c r="I231" s="70"/>
      <c r="J231" s="69">
        <f t="shared" si="14"/>
        <v>0</v>
      </c>
      <c r="K231" s="70"/>
      <c r="L231" s="70"/>
      <c r="M231" s="70"/>
      <c r="N231" s="70"/>
      <c r="O231" s="70"/>
      <c r="P231" s="70"/>
      <c r="Q231" s="70"/>
      <c r="R231" s="70"/>
      <c r="S231" s="70"/>
      <c r="T231" s="70"/>
      <c r="U231" s="70"/>
      <c r="V231" s="66">
        <f t="shared" si="15"/>
        <v>0</v>
      </c>
      <c r="W231" s="66">
        <v>191</v>
      </c>
      <c r="X231" s="68">
        <f t="shared" si="16"/>
        <v>0</v>
      </c>
    </row>
    <row r="232" spans="1:24" s="40" customFormat="1" ht="50.1" customHeight="1" x14ac:dyDescent="0.25">
      <c r="A232" s="38"/>
      <c r="B232" s="33" t="s">
        <v>227</v>
      </c>
      <c r="C232" s="33"/>
      <c r="D232" s="37"/>
      <c r="E232" s="34"/>
      <c r="F232" s="70"/>
      <c r="G232" s="70"/>
      <c r="H232" s="65">
        <f t="shared" si="13"/>
        <v>0</v>
      </c>
      <c r="I232" s="70"/>
      <c r="J232" s="69">
        <f t="shared" si="14"/>
        <v>0</v>
      </c>
      <c r="K232" s="70"/>
      <c r="L232" s="70"/>
      <c r="M232" s="70"/>
      <c r="N232" s="70"/>
      <c r="O232" s="70"/>
      <c r="P232" s="70"/>
      <c r="Q232" s="70"/>
      <c r="R232" s="70"/>
      <c r="S232" s="70"/>
      <c r="T232" s="70"/>
      <c r="U232" s="70"/>
      <c r="V232" s="66">
        <f t="shared" si="15"/>
        <v>0</v>
      </c>
      <c r="W232" s="66">
        <v>192</v>
      </c>
      <c r="X232" s="68">
        <f t="shared" si="16"/>
        <v>0</v>
      </c>
    </row>
    <row r="233" spans="1:24" s="40" customFormat="1" ht="50.1" customHeight="1" x14ac:dyDescent="0.25">
      <c r="A233" s="38"/>
      <c r="B233" s="33" t="s">
        <v>227</v>
      </c>
      <c r="C233" s="33"/>
      <c r="D233" s="37"/>
      <c r="E233" s="34"/>
      <c r="F233" s="70"/>
      <c r="G233" s="70"/>
      <c r="H233" s="65">
        <f t="shared" si="13"/>
        <v>0</v>
      </c>
      <c r="I233" s="70"/>
      <c r="J233" s="69">
        <f t="shared" si="14"/>
        <v>0</v>
      </c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66">
        <f t="shared" si="15"/>
        <v>0</v>
      </c>
      <c r="W233" s="66">
        <v>193</v>
      </c>
      <c r="X233" s="68">
        <f t="shared" si="16"/>
        <v>0</v>
      </c>
    </row>
    <row r="234" spans="1:24" s="40" customFormat="1" ht="50.1" customHeight="1" x14ac:dyDescent="0.25">
      <c r="A234" s="38"/>
      <c r="B234" s="33" t="s">
        <v>227</v>
      </c>
      <c r="C234" s="33"/>
      <c r="D234" s="37"/>
      <c r="E234" s="34"/>
      <c r="F234" s="70"/>
      <c r="G234" s="70"/>
      <c r="H234" s="65">
        <f t="shared" si="13"/>
        <v>0</v>
      </c>
      <c r="I234" s="70"/>
      <c r="J234" s="69">
        <f t="shared" si="14"/>
        <v>0</v>
      </c>
      <c r="K234" s="70"/>
      <c r="L234" s="70"/>
      <c r="M234" s="70"/>
      <c r="N234" s="70"/>
      <c r="O234" s="70"/>
      <c r="P234" s="70"/>
      <c r="Q234" s="70"/>
      <c r="R234" s="70"/>
      <c r="S234" s="70"/>
      <c r="T234" s="70"/>
      <c r="U234" s="70"/>
      <c r="V234" s="66">
        <f t="shared" si="15"/>
        <v>0</v>
      </c>
      <c r="W234" s="66">
        <v>194</v>
      </c>
      <c r="X234" s="68">
        <f t="shared" si="16"/>
        <v>0</v>
      </c>
    </row>
    <row r="235" spans="1:24" s="40" customFormat="1" ht="50.1" customHeight="1" x14ac:dyDescent="0.25">
      <c r="A235" s="38"/>
      <c r="B235" s="33" t="s">
        <v>227</v>
      </c>
      <c r="C235" s="33"/>
      <c r="D235" s="37"/>
      <c r="E235" s="34"/>
      <c r="F235" s="70"/>
      <c r="G235" s="70"/>
      <c r="H235" s="65">
        <f t="shared" si="13"/>
        <v>0</v>
      </c>
      <c r="I235" s="70"/>
      <c r="J235" s="69">
        <f t="shared" si="14"/>
        <v>0</v>
      </c>
      <c r="K235" s="70"/>
      <c r="L235" s="70"/>
      <c r="M235" s="70"/>
      <c r="N235" s="70"/>
      <c r="O235" s="70"/>
      <c r="P235" s="70"/>
      <c r="Q235" s="70"/>
      <c r="R235" s="70"/>
      <c r="S235" s="70"/>
      <c r="T235" s="70"/>
      <c r="U235" s="70"/>
      <c r="V235" s="66">
        <f t="shared" si="15"/>
        <v>0</v>
      </c>
      <c r="W235" s="66">
        <v>195</v>
      </c>
      <c r="X235" s="68">
        <f t="shared" si="16"/>
        <v>0</v>
      </c>
    </row>
    <row r="236" spans="1:24" s="40" customFormat="1" ht="50.1" customHeight="1" x14ac:dyDescent="0.25">
      <c r="A236" s="38"/>
      <c r="B236" s="33" t="s">
        <v>227</v>
      </c>
      <c r="C236" s="33"/>
      <c r="D236" s="37"/>
      <c r="E236" s="34"/>
      <c r="F236" s="70"/>
      <c r="G236" s="70"/>
      <c r="H236" s="65">
        <f t="shared" si="13"/>
        <v>0</v>
      </c>
      <c r="I236" s="70"/>
      <c r="J236" s="69">
        <f t="shared" si="14"/>
        <v>0</v>
      </c>
      <c r="K236" s="70"/>
      <c r="L236" s="70"/>
      <c r="M236" s="70"/>
      <c r="N236" s="70"/>
      <c r="O236" s="70"/>
      <c r="P236" s="70"/>
      <c r="Q236" s="70"/>
      <c r="R236" s="70"/>
      <c r="S236" s="70"/>
      <c r="T236" s="70"/>
      <c r="U236" s="70"/>
      <c r="V236" s="66">
        <f t="shared" si="15"/>
        <v>0</v>
      </c>
      <c r="W236" s="66">
        <v>196</v>
      </c>
      <c r="X236" s="68">
        <f t="shared" si="16"/>
        <v>0</v>
      </c>
    </row>
    <row r="237" spans="1:24" s="40" customFormat="1" ht="50.1" customHeight="1" x14ac:dyDescent="0.25">
      <c r="A237" s="38"/>
      <c r="B237" s="33" t="s">
        <v>227</v>
      </c>
      <c r="C237" s="33"/>
      <c r="D237" s="37"/>
      <c r="E237" s="34"/>
      <c r="F237" s="70"/>
      <c r="G237" s="70"/>
      <c r="H237" s="65">
        <f t="shared" si="13"/>
        <v>0</v>
      </c>
      <c r="I237" s="70"/>
      <c r="J237" s="69">
        <f t="shared" si="14"/>
        <v>0</v>
      </c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66">
        <f t="shared" si="15"/>
        <v>0</v>
      </c>
      <c r="W237" s="66">
        <v>197</v>
      </c>
      <c r="X237" s="68">
        <f t="shared" si="16"/>
        <v>0</v>
      </c>
    </row>
    <row r="238" spans="1:24" s="40" customFormat="1" ht="50.1" customHeight="1" x14ac:dyDescent="0.25">
      <c r="A238" s="38"/>
      <c r="B238" s="33" t="s">
        <v>227</v>
      </c>
      <c r="C238" s="33"/>
      <c r="D238" s="37"/>
      <c r="E238" s="34"/>
      <c r="F238" s="70"/>
      <c r="G238" s="70"/>
      <c r="H238" s="65">
        <f t="shared" si="13"/>
        <v>0</v>
      </c>
      <c r="I238" s="70"/>
      <c r="J238" s="69">
        <f t="shared" si="14"/>
        <v>0</v>
      </c>
      <c r="K238" s="70"/>
      <c r="L238" s="70"/>
      <c r="M238" s="70"/>
      <c r="N238" s="70"/>
      <c r="O238" s="70"/>
      <c r="P238" s="70"/>
      <c r="Q238" s="70"/>
      <c r="R238" s="70"/>
      <c r="S238" s="70"/>
      <c r="T238" s="70"/>
      <c r="U238" s="70"/>
      <c r="V238" s="66">
        <f t="shared" si="15"/>
        <v>0</v>
      </c>
      <c r="W238" s="66">
        <v>198</v>
      </c>
      <c r="X238" s="68">
        <f t="shared" si="16"/>
        <v>0</v>
      </c>
    </row>
    <row r="239" spans="1:24" s="40" customFormat="1" ht="50.1" customHeight="1" x14ac:dyDescent="0.25">
      <c r="A239" s="38"/>
      <c r="B239" s="33" t="s">
        <v>227</v>
      </c>
      <c r="C239" s="33"/>
      <c r="D239" s="37"/>
      <c r="E239" s="34"/>
      <c r="F239" s="70"/>
      <c r="G239" s="70"/>
      <c r="H239" s="65">
        <f t="shared" si="13"/>
        <v>0</v>
      </c>
      <c r="I239" s="70"/>
      <c r="J239" s="69">
        <f t="shared" si="14"/>
        <v>0</v>
      </c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/>
      <c r="V239" s="66">
        <f t="shared" si="15"/>
        <v>0</v>
      </c>
      <c r="W239" s="66">
        <v>199</v>
      </c>
      <c r="X239" s="68">
        <f t="shared" si="16"/>
        <v>0</v>
      </c>
    </row>
    <row r="240" spans="1:24" s="40" customFormat="1" ht="50.1" customHeight="1" x14ac:dyDescent="0.25">
      <c r="A240" s="38"/>
      <c r="B240" s="33" t="s">
        <v>227</v>
      </c>
      <c r="C240" s="33"/>
      <c r="D240" s="37"/>
      <c r="E240" s="34"/>
      <c r="F240" s="70"/>
      <c r="G240" s="70"/>
      <c r="H240" s="65">
        <f t="shared" si="13"/>
        <v>0</v>
      </c>
      <c r="I240" s="70"/>
      <c r="J240" s="69">
        <f t="shared" si="14"/>
        <v>0</v>
      </c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66">
        <f t="shared" si="15"/>
        <v>0</v>
      </c>
      <c r="W240" s="66">
        <v>200</v>
      </c>
      <c r="X240" s="68">
        <f t="shared" si="16"/>
        <v>0</v>
      </c>
    </row>
    <row r="241" spans="1:24" s="40" customFormat="1" ht="50.1" customHeight="1" x14ac:dyDescent="0.25">
      <c r="A241" s="38"/>
      <c r="B241" s="33" t="s">
        <v>227</v>
      </c>
      <c r="C241" s="33"/>
      <c r="D241" s="37"/>
      <c r="E241" s="34"/>
      <c r="F241" s="70"/>
      <c r="G241" s="70"/>
      <c r="H241" s="65">
        <f t="shared" si="13"/>
        <v>0</v>
      </c>
      <c r="I241" s="70"/>
      <c r="J241" s="69">
        <f t="shared" si="14"/>
        <v>0</v>
      </c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/>
      <c r="V241" s="66">
        <f t="shared" si="15"/>
        <v>0</v>
      </c>
      <c r="W241" s="66">
        <v>201</v>
      </c>
      <c r="X241" s="68">
        <f t="shared" si="16"/>
        <v>0</v>
      </c>
    </row>
    <row r="242" spans="1:24" s="40" customFormat="1" ht="50.1" customHeight="1" x14ac:dyDescent="0.25">
      <c r="A242" s="38"/>
      <c r="B242" s="33" t="s">
        <v>227</v>
      </c>
      <c r="C242" s="33"/>
      <c r="D242" s="37"/>
      <c r="E242" s="34"/>
      <c r="F242" s="70"/>
      <c r="G242" s="70"/>
      <c r="H242" s="65">
        <f t="shared" si="13"/>
        <v>0</v>
      </c>
      <c r="I242" s="70"/>
      <c r="J242" s="69">
        <f t="shared" si="14"/>
        <v>0</v>
      </c>
      <c r="K242" s="70"/>
      <c r="L242" s="70"/>
      <c r="M242" s="70"/>
      <c r="N242" s="70"/>
      <c r="O242" s="70"/>
      <c r="P242" s="70"/>
      <c r="Q242" s="70"/>
      <c r="R242" s="70"/>
      <c r="S242" s="70"/>
      <c r="T242" s="70"/>
      <c r="U242" s="70"/>
      <c r="V242" s="66">
        <f t="shared" si="15"/>
        <v>0</v>
      </c>
      <c r="W242" s="66">
        <v>202</v>
      </c>
      <c r="X242" s="68">
        <f t="shared" si="16"/>
        <v>0</v>
      </c>
    </row>
    <row r="243" spans="1:24" s="40" customFormat="1" ht="50.1" customHeight="1" x14ac:dyDescent="0.25">
      <c r="A243" s="38"/>
      <c r="B243" s="33" t="s">
        <v>227</v>
      </c>
      <c r="C243" s="33"/>
      <c r="D243" s="37"/>
      <c r="E243" s="34"/>
      <c r="F243" s="70"/>
      <c r="G243" s="70"/>
      <c r="H243" s="65">
        <f t="shared" si="13"/>
        <v>0</v>
      </c>
      <c r="I243" s="70"/>
      <c r="J243" s="69">
        <f t="shared" si="14"/>
        <v>0</v>
      </c>
      <c r="K243" s="70"/>
      <c r="L243" s="70"/>
      <c r="M243" s="70"/>
      <c r="N243" s="70"/>
      <c r="O243" s="70"/>
      <c r="P243" s="70"/>
      <c r="Q243" s="70"/>
      <c r="R243" s="70"/>
      <c r="S243" s="70"/>
      <c r="T243" s="70"/>
      <c r="U243" s="70"/>
      <c r="V243" s="66">
        <f t="shared" si="15"/>
        <v>0</v>
      </c>
      <c r="W243" s="66">
        <v>203</v>
      </c>
      <c r="X243" s="68">
        <f t="shared" si="16"/>
        <v>0</v>
      </c>
    </row>
    <row r="244" spans="1:24" s="40" customFormat="1" ht="50.1" customHeight="1" x14ac:dyDescent="0.25">
      <c r="A244" s="38"/>
      <c r="B244" s="33" t="s">
        <v>227</v>
      </c>
      <c r="C244" s="33"/>
      <c r="D244" s="37"/>
      <c r="E244" s="34"/>
      <c r="F244" s="70"/>
      <c r="G244" s="70"/>
      <c r="H244" s="65">
        <f t="shared" si="13"/>
        <v>0</v>
      </c>
      <c r="I244" s="70"/>
      <c r="J244" s="69">
        <f t="shared" si="14"/>
        <v>0</v>
      </c>
      <c r="K244" s="70"/>
      <c r="L244" s="70"/>
      <c r="M244" s="70"/>
      <c r="N244" s="70"/>
      <c r="O244" s="70"/>
      <c r="P244" s="70"/>
      <c r="Q244" s="70"/>
      <c r="R244" s="70"/>
      <c r="S244" s="70"/>
      <c r="T244" s="70"/>
      <c r="U244" s="70"/>
      <c r="V244" s="66">
        <f t="shared" si="15"/>
        <v>0</v>
      </c>
      <c r="W244" s="66">
        <v>204</v>
      </c>
      <c r="X244" s="68">
        <f t="shared" si="16"/>
        <v>0</v>
      </c>
    </row>
    <row r="245" spans="1:24" s="40" customFormat="1" ht="50.1" customHeight="1" x14ac:dyDescent="0.25">
      <c r="A245" s="38"/>
      <c r="B245" s="33" t="s">
        <v>227</v>
      </c>
      <c r="C245" s="33"/>
      <c r="D245" s="37"/>
      <c r="E245" s="34"/>
      <c r="F245" s="70"/>
      <c r="G245" s="70"/>
      <c r="H245" s="65">
        <f t="shared" si="13"/>
        <v>0</v>
      </c>
      <c r="I245" s="70"/>
      <c r="J245" s="69">
        <f t="shared" si="14"/>
        <v>0</v>
      </c>
      <c r="K245" s="70"/>
      <c r="L245" s="70"/>
      <c r="M245" s="70"/>
      <c r="N245" s="70"/>
      <c r="O245" s="70"/>
      <c r="P245" s="70"/>
      <c r="Q245" s="70"/>
      <c r="R245" s="70"/>
      <c r="S245" s="70"/>
      <c r="T245" s="70"/>
      <c r="U245" s="70"/>
      <c r="V245" s="66">
        <f t="shared" si="15"/>
        <v>0</v>
      </c>
      <c r="W245" s="66">
        <v>205</v>
      </c>
      <c r="X245" s="68">
        <f t="shared" si="16"/>
        <v>0</v>
      </c>
    </row>
    <row r="246" spans="1:24" s="40" customFormat="1" ht="50.1" customHeight="1" x14ac:dyDescent="0.25">
      <c r="A246" s="38"/>
      <c r="B246" s="33" t="s">
        <v>227</v>
      </c>
      <c r="C246" s="33"/>
      <c r="D246" s="37"/>
      <c r="E246" s="34"/>
      <c r="F246" s="70"/>
      <c r="G246" s="70"/>
      <c r="H246" s="65">
        <f t="shared" si="13"/>
        <v>0</v>
      </c>
      <c r="I246" s="70"/>
      <c r="J246" s="69">
        <f t="shared" si="14"/>
        <v>0</v>
      </c>
      <c r="K246" s="70"/>
      <c r="L246" s="70"/>
      <c r="M246" s="70"/>
      <c r="N246" s="70"/>
      <c r="O246" s="70"/>
      <c r="P246" s="70"/>
      <c r="Q246" s="70"/>
      <c r="R246" s="70"/>
      <c r="S246" s="70"/>
      <c r="T246" s="70"/>
      <c r="U246" s="70"/>
      <c r="V246" s="66">
        <f t="shared" si="15"/>
        <v>0</v>
      </c>
      <c r="W246" s="66">
        <v>206</v>
      </c>
      <c r="X246" s="68">
        <f t="shared" si="16"/>
        <v>0</v>
      </c>
    </row>
    <row r="247" spans="1:24" s="40" customFormat="1" ht="50.1" customHeight="1" x14ac:dyDescent="0.25">
      <c r="A247" s="38"/>
      <c r="B247" s="33" t="s">
        <v>227</v>
      </c>
      <c r="C247" s="33"/>
      <c r="D247" s="37"/>
      <c r="E247" s="34"/>
      <c r="F247" s="70"/>
      <c r="G247" s="70"/>
      <c r="H247" s="65">
        <f t="shared" si="13"/>
        <v>0</v>
      </c>
      <c r="I247" s="70"/>
      <c r="J247" s="69">
        <f t="shared" si="14"/>
        <v>0</v>
      </c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66">
        <f t="shared" si="15"/>
        <v>0</v>
      </c>
      <c r="W247" s="66">
        <v>207</v>
      </c>
      <c r="X247" s="68">
        <f t="shared" si="16"/>
        <v>0</v>
      </c>
    </row>
    <row r="248" spans="1:24" s="40" customFormat="1" ht="50.1" customHeight="1" x14ac:dyDescent="0.25">
      <c r="A248" s="38"/>
      <c r="B248" s="33" t="s">
        <v>227</v>
      </c>
      <c r="C248" s="33"/>
      <c r="D248" s="37"/>
      <c r="E248" s="34"/>
      <c r="F248" s="70"/>
      <c r="G248" s="70"/>
      <c r="H248" s="65">
        <f t="shared" si="13"/>
        <v>0</v>
      </c>
      <c r="I248" s="70"/>
      <c r="J248" s="69">
        <f t="shared" si="14"/>
        <v>0</v>
      </c>
      <c r="K248" s="70"/>
      <c r="L248" s="70"/>
      <c r="M248" s="70"/>
      <c r="N248" s="70"/>
      <c r="O248" s="70"/>
      <c r="P248" s="70"/>
      <c r="Q248" s="70"/>
      <c r="R248" s="70"/>
      <c r="S248" s="70"/>
      <c r="T248" s="70"/>
      <c r="U248" s="70"/>
      <c r="V248" s="66">
        <f t="shared" si="15"/>
        <v>0</v>
      </c>
      <c r="W248" s="66">
        <v>208</v>
      </c>
      <c r="X248" s="68">
        <f t="shared" si="16"/>
        <v>0</v>
      </c>
    </row>
    <row r="249" spans="1:24" s="40" customFormat="1" ht="50.1" customHeight="1" x14ac:dyDescent="0.25">
      <c r="A249" s="38"/>
      <c r="B249" s="33" t="s">
        <v>227</v>
      </c>
      <c r="C249" s="33"/>
      <c r="D249" s="37"/>
      <c r="E249" s="34"/>
      <c r="F249" s="70"/>
      <c r="G249" s="70"/>
      <c r="H249" s="65">
        <f t="shared" si="13"/>
        <v>0</v>
      </c>
      <c r="I249" s="70"/>
      <c r="J249" s="69">
        <f t="shared" si="14"/>
        <v>0</v>
      </c>
      <c r="K249" s="70"/>
      <c r="L249" s="70"/>
      <c r="M249" s="70"/>
      <c r="N249" s="70"/>
      <c r="O249" s="70"/>
      <c r="P249" s="70"/>
      <c r="Q249" s="70"/>
      <c r="R249" s="70"/>
      <c r="S249" s="70"/>
      <c r="T249" s="70"/>
      <c r="U249" s="70"/>
      <c r="V249" s="66">
        <f t="shared" si="15"/>
        <v>0</v>
      </c>
      <c r="W249" s="66">
        <v>209</v>
      </c>
      <c r="X249" s="68">
        <f t="shared" si="16"/>
        <v>0</v>
      </c>
    </row>
    <row r="250" spans="1:24" s="40" customFormat="1" ht="50.1" customHeight="1" x14ac:dyDescent="0.25">
      <c r="A250" s="38"/>
      <c r="B250" s="33" t="s">
        <v>227</v>
      </c>
      <c r="C250" s="33"/>
      <c r="D250" s="37"/>
      <c r="E250" s="34"/>
      <c r="F250" s="70"/>
      <c r="G250" s="70"/>
      <c r="H250" s="65">
        <f t="shared" si="13"/>
        <v>0</v>
      </c>
      <c r="I250" s="70"/>
      <c r="J250" s="69">
        <f t="shared" si="14"/>
        <v>0</v>
      </c>
      <c r="K250" s="70"/>
      <c r="L250" s="70"/>
      <c r="M250" s="70"/>
      <c r="N250" s="70"/>
      <c r="O250" s="70"/>
      <c r="P250" s="70"/>
      <c r="Q250" s="70"/>
      <c r="R250" s="70"/>
      <c r="S250" s="70"/>
      <c r="T250" s="70"/>
      <c r="U250" s="70"/>
      <c r="V250" s="66">
        <f t="shared" si="15"/>
        <v>0</v>
      </c>
      <c r="W250" s="66">
        <v>210</v>
      </c>
      <c r="X250" s="68">
        <f t="shared" si="16"/>
        <v>0</v>
      </c>
    </row>
    <row r="251" spans="1:24" s="40" customFormat="1" ht="50.1" customHeight="1" x14ac:dyDescent="0.25">
      <c r="A251" s="38"/>
      <c r="B251" s="33" t="s">
        <v>227</v>
      </c>
      <c r="C251" s="33"/>
      <c r="D251" s="37"/>
      <c r="E251" s="34"/>
      <c r="F251" s="70"/>
      <c r="G251" s="70"/>
      <c r="H251" s="65">
        <f t="shared" si="13"/>
        <v>0</v>
      </c>
      <c r="I251" s="70"/>
      <c r="J251" s="69">
        <f t="shared" si="14"/>
        <v>0</v>
      </c>
      <c r="K251" s="70"/>
      <c r="L251" s="70"/>
      <c r="M251" s="70"/>
      <c r="N251" s="70"/>
      <c r="O251" s="70"/>
      <c r="P251" s="70"/>
      <c r="Q251" s="70"/>
      <c r="R251" s="70"/>
      <c r="S251" s="70"/>
      <c r="T251" s="70"/>
      <c r="U251" s="70"/>
      <c r="V251" s="66">
        <f t="shared" si="15"/>
        <v>0</v>
      </c>
      <c r="W251" s="66">
        <v>211</v>
      </c>
      <c r="X251" s="68">
        <f t="shared" si="16"/>
        <v>0</v>
      </c>
    </row>
    <row r="252" spans="1:24" s="40" customFormat="1" ht="50.1" customHeight="1" x14ac:dyDescent="0.25">
      <c r="A252" s="38"/>
      <c r="B252" s="33" t="s">
        <v>227</v>
      </c>
      <c r="C252" s="33"/>
      <c r="D252" s="37"/>
      <c r="E252" s="34"/>
      <c r="F252" s="70"/>
      <c r="G252" s="70"/>
      <c r="H252" s="65">
        <f t="shared" si="13"/>
        <v>0</v>
      </c>
      <c r="I252" s="70"/>
      <c r="J252" s="69">
        <f t="shared" si="14"/>
        <v>0</v>
      </c>
      <c r="K252" s="70"/>
      <c r="L252" s="70"/>
      <c r="M252" s="70"/>
      <c r="N252" s="70"/>
      <c r="O252" s="70"/>
      <c r="P252" s="70"/>
      <c r="Q252" s="70"/>
      <c r="R252" s="70"/>
      <c r="S252" s="70"/>
      <c r="T252" s="70"/>
      <c r="U252" s="70"/>
      <c r="V252" s="66">
        <f t="shared" si="15"/>
        <v>0</v>
      </c>
      <c r="W252" s="66">
        <v>212</v>
      </c>
      <c r="X252" s="68">
        <f t="shared" si="16"/>
        <v>0</v>
      </c>
    </row>
    <row r="253" spans="1:24" s="40" customFormat="1" ht="50.1" customHeight="1" x14ac:dyDescent="0.25">
      <c r="A253" s="38"/>
      <c r="B253" s="33" t="s">
        <v>227</v>
      </c>
      <c r="C253" s="33"/>
      <c r="D253" s="37"/>
      <c r="E253" s="34"/>
      <c r="F253" s="70"/>
      <c r="G253" s="70"/>
      <c r="H253" s="65">
        <f t="shared" si="13"/>
        <v>0</v>
      </c>
      <c r="I253" s="70"/>
      <c r="J253" s="69">
        <f t="shared" si="14"/>
        <v>0</v>
      </c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/>
      <c r="V253" s="66">
        <f t="shared" si="15"/>
        <v>0</v>
      </c>
      <c r="W253" s="66">
        <v>213</v>
      </c>
      <c r="X253" s="68">
        <f t="shared" si="16"/>
        <v>0</v>
      </c>
    </row>
    <row r="254" spans="1:24" s="40" customFormat="1" ht="50.1" customHeight="1" x14ac:dyDescent="0.25">
      <c r="A254" s="38"/>
      <c r="B254" s="33" t="s">
        <v>227</v>
      </c>
      <c r="C254" s="33"/>
      <c r="D254" s="37"/>
      <c r="E254" s="34"/>
      <c r="F254" s="70"/>
      <c r="G254" s="70"/>
      <c r="H254" s="65">
        <f t="shared" si="13"/>
        <v>0</v>
      </c>
      <c r="I254" s="70"/>
      <c r="J254" s="69">
        <f t="shared" si="14"/>
        <v>0</v>
      </c>
      <c r="K254" s="70"/>
      <c r="L254" s="70"/>
      <c r="M254" s="70"/>
      <c r="N254" s="70"/>
      <c r="O254" s="70"/>
      <c r="P254" s="70"/>
      <c r="Q254" s="70"/>
      <c r="R254" s="70"/>
      <c r="S254" s="70"/>
      <c r="T254" s="70"/>
      <c r="U254" s="70"/>
      <c r="V254" s="66">
        <f t="shared" si="15"/>
        <v>0</v>
      </c>
      <c r="W254" s="66">
        <v>214</v>
      </c>
      <c r="X254" s="68">
        <f t="shared" si="16"/>
        <v>0</v>
      </c>
    </row>
    <row r="255" spans="1:24" s="40" customFormat="1" ht="50.1" customHeight="1" x14ac:dyDescent="0.25">
      <c r="A255" s="38"/>
      <c r="B255" s="33" t="s">
        <v>227</v>
      </c>
      <c r="C255" s="33"/>
      <c r="D255" s="37"/>
      <c r="E255" s="34"/>
      <c r="F255" s="70"/>
      <c r="G255" s="70"/>
      <c r="H255" s="65">
        <f t="shared" si="13"/>
        <v>0</v>
      </c>
      <c r="I255" s="70"/>
      <c r="J255" s="69">
        <f t="shared" si="14"/>
        <v>0</v>
      </c>
      <c r="K255" s="70"/>
      <c r="L255" s="70"/>
      <c r="M255" s="70"/>
      <c r="N255" s="70"/>
      <c r="O255" s="70"/>
      <c r="P255" s="70"/>
      <c r="Q255" s="70"/>
      <c r="R255" s="70"/>
      <c r="S255" s="70"/>
      <c r="T255" s="70"/>
      <c r="U255" s="70"/>
      <c r="V255" s="66">
        <f t="shared" si="15"/>
        <v>0</v>
      </c>
      <c r="W255" s="66">
        <v>215</v>
      </c>
      <c r="X255" s="68">
        <f t="shared" si="16"/>
        <v>0</v>
      </c>
    </row>
    <row r="256" spans="1:24" s="40" customFormat="1" ht="50.1" customHeight="1" x14ac:dyDescent="0.25">
      <c r="A256" s="38"/>
      <c r="B256" s="33" t="s">
        <v>227</v>
      </c>
      <c r="C256" s="33"/>
      <c r="D256" s="37"/>
      <c r="E256" s="34"/>
      <c r="F256" s="70"/>
      <c r="G256" s="70"/>
      <c r="H256" s="65">
        <f t="shared" si="13"/>
        <v>0</v>
      </c>
      <c r="I256" s="70"/>
      <c r="J256" s="69">
        <f t="shared" si="14"/>
        <v>0</v>
      </c>
      <c r="K256" s="70"/>
      <c r="L256" s="70"/>
      <c r="M256" s="70"/>
      <c r="N256" s="70"/>
      <c r="O256" s="70"/>
      <c r="P256" s="70"/>
      <c r="Q256" s="70"/>
      <c r="R256" s="70"/>
      <c r="S256" s="70"/>
      <c r="T256" s="70"/>
      <c r="U256" s="70"/>
      <c r="V256" s="66">
        <f t="shared" si="15"/>
        <v>0</v>
      </c>
      <c r="W256" s="66">
        <v>216</v>
      </c>
      <c r="X256" s="68">
        <f t="shared" si="16"/>
        <v>0</v>
      </c>
    </row>
    <row r="257" spans="1:24" s="40" customFormat="1" ht="50.1" customHeight="1" x14ac:dyDescent="0.25">
      <c r="A257" s="38"/>
      <c r="B257" s="33" t="s">
        <v>227</v>
      </c>
      <c r="C257" s="33"/>
      <c r="D257" s="37"/>
      <c r="E257" s="34"/>
      <c r="F257" s="70"/>
      <c r="G257" s="70"/>
      <c r="H257" s="65">
        <f t="shared" si="13"/>
        <v>0</v>
      </c>
      <c r="I257" s="70"/>
      <c r="J257" s="69">
        <f t="shared" si="14"/>
        <v>0</v>
      </c>
      <c r="K257" s="70"/>
      <c r="L257" s="70"/>
      <c r="M257" s="70"/>
      <c r="N257" s="70"/>
      <c r="O257" s="70"/>
      <c r="P257" s="70"/>
      <c r="Q257" s="70"/>
      <c r="R257" s="70"/>
      <c r="S257" s="70"/>
      <c r="T257" s="70"/>
      <c r="U257" s="70"/>
      <c r="V257" s="66">
        <f t="shared" si="15"/>
        <v>0</v>
      </c>
      <c r="W257" s="66">
        <v>217</v>
      </c>
      <c r="X257" s="68">
        <f t="shared" si="16"/>
        <v>0</v>
      </c>
    </row>
    <row r="258" spans="1:24" s="40" customFormat="1" ht="50.1" customHeight="1" x14ac:dyDescent="0.25">
      <c r="A258" s="38"/>
      <c r="B258" s="33" t="s">
        <v>227</v>
      </c>
      <c r="C258" s="33"/>
      <c r="D258" s="37"/>
      <c r="E258" s="34"/>
      <c r="F258" s="70"/>
      <c r="G258" s="70"/>
      <c r="H258" s="65">
        <f t="shared" si="13"/>
        <v>0</v>
      </c>
      <c r="I258" s="70"/>
      <c r="J258" s="69">
        <f t="shared" si="14"/>
        <v>0</v>
      </c>
      <c r="K258" s="70"/>
      <c r="L258" s="70"/>
      <c r="M258" s="70"/>
      <c r="N258" s="70"/>
      <c r="O258" s="70"/>
      <c r="P258" s="70"/>
      <c r="Q258" s="70"/>
      <c r="R258" s="70"/>
      <c r="S258" s="70"/>
      <c r="T258" s="70"/>
      <c r="U258" s="70"/>
      <c r="V258" s="66">
        <f t="shared" si="15"/>
        <v>0</v>
      </c>
      <c r="W258" s="66">
        <v>218</v>
      </c>
      <c r="X258" s="68">
        <f t="shared" si="16"/>
        <v>0</v>
      </c>
    </row>
    <row r="259" spans="1:24" s="40" customFormat="1" ht="50.1" customHeight="1" x14ac:dyDescent="0.25">
      <c r="A259" s="38"/>
      <c r="B259" s="33" t="s">
        <v>227</v>
      </c>
      <c r="C259" s="33"/>
      <c r="D259" s="37"/>
      <c r="E259" s="34"/>
      <c r="F259" s="70"/>
      <c r="G259" s="70"/>
      <c r="H259" s="65">
        <f t="shared" si="13"/>
        <v>0</v>
      </c>
      <c r="I259" s="70"/>
      <c r="J259" s="69">
        <f t="shared" si="14"/>
        <v>0</v>
      </c>
      <c r="K259" s="70"/>
      <c r="L259" s="70"/>
      <c r="M259" s="70"/>
      <c r="N259" s="70"/>
      <c r="O259" s="70"/>
      <c r="P259" s="70"/>
      <c r="Q259" s="70"/>
      <c r="R259" s="70"/>
      <c r="S259" s="70"/>
      <c r="T259" s="70"/>
      <c r="U259" s="70"/>
      <c r="V259" s="66">
        <f t="shared" si="15"/>
        <v>0</v>
      </c>
      <c r="W259" s="66">
        <v>219</v>
      </c>
      <c r="X259" s="68">
        <f t="shared" si="16"/>
        <v>0</v>
      </c>
    </row>
    <row r="260" spans="1:24" s="40" customFormat="1" ht="50.1" customHeight="1" x14ac:dyDescent="0.25">
      <c r="A260" s="38"/>
      <c r="B260" s="33" t="s">
        <v>227</v>
      </c>
      <c r="C260" s="33"/>
      <c r="D260" s="37"/>
      <c r="E260" s="34"/>
      <c r="F260" s="70"/>
      <c r="G260" s="70"/>
      <c r="H260" s="65">
        <f t="shared" si="13"/>
        <v>0</v>
      </c>
      <c r="I260" s="70"/>
      <c r="J260" s="69">
        <f t="shared" si="14"/>
        <v>0</v>
      </c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66">
        <f t="shared" si="15"/>
        <v>0</v>
      </c>
      <c r="W260" s="66">
        <v>220</v>
      </c>
      <c r="X260" s="68">
        <f t="shared" si="16"/>
        <v>0</v>
      </c>
    </row>
    <row r="261" spans="1:24" s="40" customFormat="1" ht="50.1" customHeight="1" x14ac:dyDescent="0.25">
      <c r="A261" s="38"/>
      <c r="B261" s="33" t="s">
        <v>227</v>
      </c>
      <c r="C261" s="33"/>
      <c r="D261" s="37"/>
      <c r="E261" s="34"/>
      <c r="F261" s="70"/>
      <c r="G261" s="70"/>
      <c r="H261" s="65">
        <f t="shared" si="13"/>
        <v>0</v>
      </c>
      <c r="I261" s="70"/>
      <c r="J261" s="69">
        <f t="shared" si="14"/>
        <v>0</v>
      </c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0"/>
      <c r="V261" s="66">
        <f t="shared" si="15"/>
        <v>0</v>
      </c>
      <c r="W261" s="66">
        <v>221</v>
      </c>
      <c r="X261" s="68">
        <f t="shared" si="16"/>
        <v>0</v>
      </c>
    </row>
    <row r="262" spans="1:24" s="40" customFormat="1" ht="50.1" customHeight="1" x14ac:dyDescent="0.25">
      <c r="A262" s="38"/>
      <c r="B262" s="33" t="s">
        <v>227</v>
      </c>
      <c r="C262" s="33"/>
      <c r="D262" s="37"/>
      <c r="E262" s="34"/>
      <c r="F262" s="70"/>
      <c r="G262" s="70"/>
      <c r="H262" s="65">
        <f t="shared" ref="H262:H325" si="17">F262+G262</f>
        <v>0</v>
      </c>
      <c r="I262" s="70"/>
      <c r="J262" s="69">
        <f t="shared" ref="J262:J325" si="18">G262+I262</f>
        <v>0</v>
      </c>
      <c r="K262" s="70"/>
      <c r="L262" s="70"/>
      <c r="M262" s="70"/>
      <c r="N262" s="70"/>
      <c r="O262" s="70"/>
      <c r="P262" s="70"/>
      <c r="Q262" s="70"/>
      <c r="R262" s="70"/>
      <c r="S262" s="70"/>
      <c r="T262" s="70"/>
      <c r="U262" s="70"/>
      <c r="V262" s="66">
        <f t="shared" ref="V262:V325" si="19">SUM(K262:U262)</f>
        <v>0</v>
      </c>
      <c r="W262" s="66">
        <v>222</v>
      </c>
      <c r="X262" s="68">
        <f t="shared" ref="X262:X325" si="20">J262-V262</f>
        <v>0</v>
      </c>
    </row>
    <row r="263" spans="1:24" s="40" customFormat="1" ht="50.1" customHeight="1" x14ac:dyDescent="0.25">
      <c r="A263" s="38"/>
      <c r="B263" s="33" t="s">
        <v>227</v>
      </c>
      <c r="C263" s="33"/>
      <c r="D263" s="37"/>
      <c r="E263" s="34"/>
      <c r="F263" s="70"/>
      <c r="G263" s="70"/>
      <c r="H263" s="65">
        <f t="shared" si="17"/>
        <v>0</v>
      </c>
      <c r="I263" s="70"/>
      <c r="J263" s="69">
        <f t="shared" si="18"/>
        <v>0</v>
      </c>
      <c r="K263" s="70"/>
      <c r="L263" s="70"/>
      <c r="M263" s="70"/>
      <c r="N263" s="70"/>
      <c r="O263" s="70"/>
      <c r="P263" s="70"/>
      <c r="Q263" s="70"/>
      <c r="R263" s="70"/>
      <c r="S263" s="70"/>
      <c r="T263" s="70"/>
      <c r="U263" s="70"/>
      <c r="V263" s="66">
        <f t="shared" si="19"/>
        <v>0</v>
      </c>
      <c r="W263" s="66">
        <v>223</v>
      </c>
      <c r="X263" s="68">
        <f t="shared" si="20"/>
        <v>0</v>
      </c>
    </row>
    <row r="264" spans="1:24" s="40" customFormat="1" ht="50.1" customHeight="1" x14ac:dyDescent="0.25">
      <c r="A264" s="38"/>
      <c r="B264" s="33" t="s">
        <v>227</v>
      </c>
      <c r="C264" s="33"/>
      <c r="D264" s="37"/>
      <c r="E264" s="34"/>
      <c r="F264" s="70"/>
      <c r="G264" s="70"/>
      <c r="H264" s="65">
        <f t="shared" si="17"/>
        <v>0</v>
      </c>
      <c r="I264" s="70"/>
      <c r="J264" s="69">
        <f t="shared" si="18"/>
        <v>0</v>
      </c>
      <c r="K264" s="70"/>
      <c r="L264" s="70"/>
      <c r="M264" s="70"/>
      <c r="N264" s="70"/>
      <c r="O264" s="70"/>
      <c r="P264" s="70"/>
      <c r="Q264" s="70"/>
      <c r="R264" s="70"/>
      <c r="S264" s="70"/>
      <c r="T264" s="70"/>
      <c r="U264" s="70"/>
      <c r="V264" s="66">
        <f t="shared" si="19"/>
        <v>0</v>
      </c>
      <c r="W264" s="66">
        <v>224</v>
      </c>
      <c r="X264" s="68">
        <f t="shared" si="20"/>
        <v>0</v>
      </c>
    </row>
    <row r="265" spans="1:24" s="40" customFormat="1" ht="50.1" customHeight="1" x14ac:dyDescent="0.25">
      <c r="A265" s="38"/>
      <c r="B265" s="33" t="s">
        <v>227</v>
      </c>
      <c r="C265" s="33"/>
      <c r="D265" s="37"/>
      <c r="E265" s="34"/>
      <c r="F265" s="70"/>
      <c r="G265" s="70"/>
      <c r="H265" s="65">
        <f t="shared" si="17"/>
        <v>0</v>
      </c>
      <c r="I265" s="70"/>
      <c r="J265" s="69">
        <f t="shared" si="18"/>
        <v>0</v>
      </c>
      <c r="K265" s="70"/>
      <c r="L265" s="70"/>
      <c r="M265" s="70"/>
      <c r="N265" s="70"/>
      <c r="O265" s="70"/>
      <c r="P265" s="70"/>
      <c r="Q265" s="70"/>
      <c r="R265" s="70"/>
      <c r="S265" s="70"/>
      <c r="T265" s="70"/>
      <c r="U265" s="70"/>
      <c r="V265" s="66">
        <f t="shared" si="19"/>
        <v>0</v>
      </c>
      <c r="W265" s="66">
        <v>225</v>
      </c>
      <c r="X265" s="68">
        <f t="shared" si="20"/>
        <v>0</v>
      </c>
    </row>
    <row r="266" spans="1:24" s="40" customFormat="1" ht="50.1" customHeight="1" x14ac:dyDescent="0.25">
      <c r="A266" s="38"/>
      <c r="B266" s="33" t="s">
        <v>227</v>
      </c>
      <c r="C266" s="33"/>
      <c r="D266" s="37"/>
      <c r="E266" s="34"/>
      <c r="F266" s="70"/>
      <c r="G266" s="70"/>
      <c r="H266" s="65">
        <f t="shared" si="17"/>
        <v>0</v>
      </c>
      <c r="I266" s="70"/>
      <c r="J266" s="69">
        <f t="shared" si="18"/>
        <v>0</v>
      </c>
      <c r="K266" s="70"/>
      <c r="L266" s="70"/>
      <c r="M266" s="70"/>
      <c r="N266" s="70"/>
      <c r="O266" s="70"/>
      <c r="P266" s="70"/>
      <c r="Q266" s="70"/>
      <c r="R266" s="70"/>
      <c r="S266" s="70"/>
      <c r="T266" s="70"/>
      <c r="U266" s="70"/>
      <c r="V266" s="66">
        <f t="shared" si="19"/>
        <v>0</v>
      </c>
      <c r="W266" s="66">
        <v>226</v>
      </c>
      <c r="X266" s="68">
        <f t="shared" si="20"/>
        <v>0</v>
      </c>
    </row>
    <row r="267" spans="1:24" s="40" customFormat="1" ht="50.1" customHeight="1" x14ac:dyDescent="0.25">
      <c r="A267" s="38"/>
      <c r="B267" s="33" t="s">
        <v>227</v>
      </c>
      <c r="C267" s="33"/>
      <c r="D267" s="37"/>
      <c r="E267" s="34"/>
      <c r="F267" s="70"/>
      <c r="G267" s="70"/>
      <c r="H267" s="65">
        <f t="shared" si="17"/>
        <v>0</v>
      </c>
      <c r="I267" s="70"/>
      <c r="J267" s="69">
        <f t="shared" si="18"/>
        <v>0</v>
      </c>
      <c r="K267" s="70"/>
      <c r="L267" s="70"/>
      <c r="M267" s="70"/>
      <c r="N267" s="70"/>
      <c r="O267" s="70"/>
      <c r="P267" s="70"/>
      <c r="Q267" s="70"/>
      <c r="R267" s="70"/>
      <c r="S267" s="70"/>
      <c r="T267" s="70"/>
      <c r="U267" s="70"/>
      <c r="V267" s="66">
        <f t="shared" si="19"/>
        <v>0</v>
      </c>
      <c r="W267" s="66">
        <v>227</v>
      </c>
      <c r="X267" s="68">
        <f t="shared" si="20"/>
        <v>0</v>
      </c>
    </row>
    <row r="268" spans="1:24" s="40" customFormat="1" ht="50.1" customHeight="1" x14ac:dyDescent="0.25">
      <c r="A268" s="38"/>
      <c r="B268" s="33" t="s">
        <v>227</v>
      </c>
      <c r="C268" s="33"/>
      <c r="D268" s="37"/>
      <c r="E268" s="34"/>
      <c r="F268" s="70"/>
      <c r="G268" s="70"/>
      <c r="H268" s="65">
        <f t="shared" si="17"/>
        <v>0</v>
      </c>
      <c r="I268" s="70"/>
      <c r="J268" s="69">
        <f t="shared" si="18"/>
        <v>0</v>
      </c>
      <c r="K268" s="70"/>
      <c r="L268" s="70"/>
      <c r="M268" s="70"/>
      <c r="N268" s="70"/>
      <c r="O268" s="70"/>
      <c r="P268" s="70"/>
      <c r="Q268" s="70"/>
      <c r="R268" s="70"/>
      <c r="S268" s="70"/>
      <c r="T268" s="70"/>
      <c r="U268" s="70"/>
      <c r="V268" s="66">
        <f t="shared" si="19"/>
        <v>0</v>
      </c>
      <c r="W268" s="66">
        <v>228</v>
      </c>
      <c r="X268" s="68">
        <f t="shared" si="20"/>
        <v>0</v>
      </c>
    </row>
    <row r="269" spans="1:24" s="40" customFormat="1" ht="50.1" customHeight="1" x14ac:dyDescent="0.25">
      <c r="A269" s="38"/>
      <c r="B269" s="33" t="s">
        <v>227</v>
      </c>
      <c r="C269" s="33"/>
      <c r="D269" s="37"/>
      <c r="E269" s="34"/>
      <c r="F269" s="70"/>
      <c r="G269" s="70"/>
      <c r="H269" s="65">
        <f t="shared" si="17"/>
        <v>0</v>
      </c>
      <c r="I269" s="70"/>
      <c r="J269" s="69">
        <f t="shared" si="18"/>
        <v>0</v>
      </c>
      <c r="K269" s="70"/>
      <c r="L269" s="70"/>
      <c r="M269" s="70"/>
      <c r="N269" s="70"/>
      <c r="O269" s="70"/>
      <c r="P269" s="70"/>
      <c r="Q269" s="70"/>
      <c r="R269" s="70"/>
      <c r="S269" s="70"/>
      <c r="T269" s="70"/>
      <c r="U269" s="70"/>
      <c r="V269" s="66">
        <f t="shared" si="19"/>
        <v>0</v>
      </c>
      <c r="W269" s="66">
        <v>229</v>
      </c>
      <c r="X269" s="68">
        <f t="shared" si="20"/>
        <v>0</v>
      </c>
    </row>
    <row r="270" spans="1:24" s="40" customFormat="1" ht="50.1" customHeight="1" x14ac:dyDescent="0.25">
      <c r="A270" s="38"/>
      <c r="B270" s="33" t="s">
        <v>227</v>
      </c>
      <c r="C270" s="33"/>
      <c r="D270" s="37"/>
      <c r="E270" s="34"/>
      <c r="F270" s="70"/>
      <c r="G270" s="70"/>
      <c r="H270" s="65">
        <f t="shared" si="17"/>
        <v>0</v>
      </c>
      <c r="I270" s="70"/>
      <c r="J270" s="69">
        <f t="shared" si="18"/>
        <v>0</v>
      </c>
      <c r="K270" s="70"/>
      <c r="L270" s="70"/>
      <c r="M270" s="70"/>
      <c r="N270" s="70"/>
      <c r="O270" s="70"/>
      <c r="P270" s="70"/>
      <c r="Q270" s="70"/>
      <c r="R270" s="70"/>
      <c r="S270" s="70"/>
      <c r="T270" s="70"/>
      <c r="U270" s="70"/>
      <c r="V270" s="66">
        <f t="shared" si="19"/>
        <v>0</v>
      </c>
      <c r="W270" s="66">
        <v>230</v>
      </c>
      <c r="X270" s="68">
        <f t="shared" si="20"/>
        <v>0</v>
      </c>
    </row>
    <row r="271" spans="1:24" s="40" customFormat="1" ht="50.1" customHeight="1" x14ac:dyDescent="0.25">
      <c r="A271" s="38"/>
      <c r="B271" s="33" t="s">
        <v>227</v>
      </c>
      <c r="C271" s="33"/>
      <c r="D271" s="37"/>
      <c r="E271" s="34"/>
      <c r="F271" s="70"/>
      <c r="G271" s="70"/>
      <c r="H271" s="65">
        <f t="shared" si="17"/>
        <v>0</v>
      </c>
      <c r="I271" s="70"/>
      <c r="J271" s="69">
        <f t="shared" si="18"/>
        <v>0</v>
      </c>
      <c r="K271" s="70"/>
      <c r="L271" s="70"/>
      <c r="M271" s="70"/>
      <c r="N271" s="70"/>
      <c r="O271" s="70"/>
      <c r="P271" s="70"/>
      <c r="Q271" s="70"/>
      <c r="R271" s="70"/>
      <c r="S271" s="70"/>
      <c r="T271" s="70"/>
      <c r="U271" s="70"/>
      <c r="V271" s="66">
        <f t="shared" si="19"/>
        <v>0</v>
      </c>
      <c r="W271" s="66">
        <v>231</v>
      </c>
      <c r="X271" s="68">
        <f t="shared" si="20"/>
        <v>0</v>
      </c>
    </row>
    <row r="272" spans="1:24" s="40" customFormat="1" ht="50.1" customHeight="1" x14ac:dyDescent="0.25">
      <c r="A272" s="38"/>
      <c r="B272" s="33" t="s">
        <v>227</v>
      </c>
      <c r="C272" s="33"/>
      <c r="D272" s="37"/>
      <c r="E272" s="34"/>
      <c r="F272" s="70"/>
      <c r="G272" s="70"/>
      <c r="H272" s="65">
        <f t="shared" si="17"/>
        <v>0</v>
      </c>
      <c r="I272" s="70"/>
      <c r="J272" s="69">
        <f t="shared" si="18"/>
        <v>0</v>
      </c>
      <c r="K272" s="70"/>
      <c r="L272" s="70"/>
      <c r="M272" s="70"/>
      <c r="N272" s="70"/>
      <c r="O272" s="70"/>
      <c r="P272" s="70"/>
      <c r="Q272" s="70"/>
      <c r="R272" s="70"/>
      <c r="S272" s="70"/>
      <c r="T272" s="70"/>
      <c r="U272" s="70"/>
      <c r="V272" s="66">
        <f t="shared" si="19"/>
        <v>0</v>
      </c>
      <c r="W272" s="66">
        <v>232</v>
      </c>
      <c r="X272" s="68">
        <f t="shared" si="20"/>
        <v>0</v>
      </c>
    </row>
    <row r="273" spans="1:24" s="40" customFormat="1" ht="50.1" customHeight="1" x14ac:dyDescent="0.25">
      <c r="A273" s="38"/>
      <c r="B273" s="33" t="s">
        <v>227</v>
      </c>
      <c r="C273" s="33"/>
      <c r="D273" s="37"/>
      <c r="E273" s="34"/>
      <c r="F273" s="70"/>
      <c r="G273" s="70"/>
      <c r="H273" s="65">
        <f t="shared" si="17"/>
        <v>0</v>
      </c>
      <c r="I273" s="70"/>
      <c r="J273" s="69">
        <f t="shared" si="18"/>
        <v>0</v>
      </c>
      <c r="K273" s="70"/>
      <c r="L273" s="70"/>
      <c r="M273" s="70"/>
      <c r="N273" s="70"/>
      <c r="O273" s="70"/>
      <c r="P273" s="70"/>
      <c r="Q273" s="70"/>
      <c r="R273" s="70"/>
      <c r="S273" s="70"/>
      <c r="T273" s="70"/>
      <c r="U273" s="70"/>
      <c r="V273" s="66">
        <f t="shared" si="19"/>
        <v>0</v>
      </c>
      <c r="W273" s="66">
        <v>233</v>
      </c>
      <c r="X273" s="68">
        <f t="shared" si="20"/>
        <v>0</v>
      </c>
    </row>
    <row r="274" spans="1:24" s="40" customFormat="1" ht="50.1" customHeight="1" x14ac:dyDescent="0.25">
      <c r="A274" s="38"/>
      <c r="B274" s="33" t="s">
        <v>227</v>
      </c>
      <c r="C274" s="33"/>
      <c r="D274" s="37"/>
      <c r="E274" s="34"/>
      <c r="F274" s="70"/>
      <c r="G274" s="70"/>
      <c r="H274" s="65">
        <f t="shared" si="17"/>
        <v>0</v>
      </c>
      <c r="I274" s="70"/>
      <c r="J274" s="69">
        <f t="shared" si="18"/>
        <v>0</v>
      </c>
      <c r="K274" s="70"/>
      <c r="L274" s="70"/>
      <c r="M274" s="70"/>
      <c r="N274" s="70"/>
      <c r="O274" s="70"/>
      <c r="P274" s="70"/>
      <c r="Q274" s="70"/>
      <c r="R274" s="70"/>
      <c r="S274" s="70"/>
      <c r="T274" s="70"/>
      <c r="U274" s="70"/>
      <c r="V274" s="66">
        <f t="shared" si="19"/>
        <v>0</v>
      </c>
      <c r="W274" s="66">
        <v>234</v>
      </c>
      <c r="X274" s="68">
        <f t="shared" si="20"/>
        <v>0</v>
      </c>
    </row>
    <row r="275" spans="1:24" s="40" customFormat="1" ht="50.1" customHeight="1" x14ac:dyDescent="0.25">
      <c r="A275" s="38"/>
      <c r="B275" s="33" t="s">
        <v>227</v>
      </c>
      <c r="C275" s="33"/>
      <c r="D275" s="37"/>
      <c r="E275" s="34"/>
      <c r="F275" s="70"/>
      <c r="G275" s="70"/>
      <c r="H275" s="65">
        <f t="shared" si="17"/>
        <v>0</v>
      </c>
      <c r="I275" s="70"/>
      <c r="J275" s="69">
        <f t="shared" si="18"/>
        <v>0</v>
      </c>
      <c r="K275" s="70"/>
      <c r="L275" s="70"/>
      <c r="M275" s="70"/>
      <c r="N275" s="70"/>
      <c r="O275" s="70"/>
      <c r="P275" s="70"/>
      <c r="Q275" s="70"/>
      <c r="R275" s="70"/>
      <c r="S275" s="70"/>
      <c r="T275" s="70"/>
      <c r="U275" s="70"/>
      <c r="V275" s="66">
        <f t="shared" si="19"/>
        <v>0</v>
      </c>
      <c r="W275" s="66">
        <v>235</v>
      </c>
      <c r="X275" s="68">
        <f t="shared" si="20"/>
        <v>0</v>
      </c>
    </row>
    <row r="276" spans="1:24" s="40" customFormat="1" ht="50.1" customHeight="1" x14ac:dyDescent="0.25">
      <c r="A276" s="38"/>
      <c r="B276" s="33" t="s">
        <v>227</v>
      </c>
      <c r="C276" s="33"/>
      <c r="D276" s="37"/>
      <c r="E276" s="34"/>
      <c r="F276" s="70"/>
      <c r="G276" s="70"/>
      <c r="H276" s="65">
        <f t="shared" si="17"/>
        <v>0</v>
      </c>
      <c r="I276" s="70"/>
      <c r="J276" s="69">
        <f t="shared" si="18"/>
        <v>0</v>
      </c>
      <c r="K276" s="70"/>
      <c r="L276" s="70"/>
      <c r="M276" s="70"/>
      <c r="N276" s="70"/>
      <c r="O276" s="70"/>
      <c r="P276" s="70"/>
      <c r="Q276" s="70"/>
      <c r="R276" s="70"/>
      <c r="S276" s="70"/>
      <c r="T276" s="70"/>
      <c r="U276" s="70"/>
      <c r="V276" s="66">
        <f t="shared" si="19"/>
        <v>0</v>
      </c>
      <c r="W276" s="66">
        <v>236</v>
      </c>
      <c r="X276" s="68">
        <f t="shared" si="20"/>
        <v>0</v>
      </c>
    </row>
    <row r="277" spans="1:24" s="40" customFormat="1" ht="50.1" customHeight="1" x14ac:dyDescent="0.25">
      <c r="A277" s="38"/>
      <c r="B277" s="33" t="s">
        <v>227</v>
      </c>
      <c r="C277" s="33"/>
      <c r="D277" s="37"/>
      <c r="E277" s="34"/>
      <c r="F277" s="70"/>
      <c r="G277" s="70"/>
      <c r="H277" s="65">
        <f t="shared" si="17"/>
        <v>0</v>
      </c>
      <c r="I277" s="70"/>
      <c r="J277" s="69">
        <f t="shared" si="18"/>
        <v>0</v>
      </c>
      <c r="K277" s="70"/>
      <c r="L277" s="70"/>
      <c r="M277" s="70"/>
      <c r="N277" s="70"/>
      <c r="O277" s="70"/>
      <c r="P277" s="70"/>
      <c r="Q277" s="70"/>
      <c r="R277" s="70"/>
      <c r="S277" s="70"/>
      <c r="T277" s="70"/>
      <c r="U277" s="70"/>
      <c r="V277" s="66">
        <f t="shared" si="19"/>
        <v>0</v>
      </c>
      <c r="W277" s="66">
        <v>237</v>
      </c>
      <c r="X277" s="68">
        <f t="shared" si="20"/>
        <v>0</v>
      </c>
    </row>
    <row r="278" spans="1:24" s="40" customFormat="1" ht="50.1" customHeight="1" x14ac:dyDescent="0.25">
      <c r="A278" s="38"/>
      <c r="B278" s="33" t="s">
        <v>227</v>
      </c>
      <c r="C278" s="33"/>
      <c r="D278" s="37"/>
      <c r="E278" s="34"/>
      <c r="F278" s="70"/>
      <c r="G278" s="70"/>
      <c r="H278" s="65">
        <f t="shared" si="17"/>
        <v>0</v>
      </c>
      <c r="I278" s="70"/>
      <c r="J278" s="69">
        <f t="shared" si="18"/>
        <v>0</v>
      </c>
      <c r="K278" s="70"/>
      <c r="L278" s="70"/>
      <c r="M278" s="70"/>
      <c r="N278" s="70"/>
      <c r="O278" s="70"/>
      <c r="P278" s="70"/>
      <c r="Q278" s="70"/>
      <c r="R278" s="70"/>
      <c r="S278" s="70"/>
      <c r="T278" s="70"/>
      <c r="U278" s="70"/>
      <c r="V278" s="66">
        <f t="shared" si="19"/>
        <v>0</v>
      </c>
      <c r="W278" s="66">
        <v>238</v>
      </c>
      <c r="X278" s="68">
        <f t="shared" si="20"/>
        <v>0</v>
      </c>
    </row>
    <row r="279" spans="1:24" s="40" customFormat="1" ht="50.1" customHeight="1" x14ac:dyDescent="0.25">
      <c r="A279" s="38"/>
      <c r="B279" s="33" t="s">
        <v>227</v>
      </c>
      <c r="C279" s="33"/>
      <c r="D279" s="37"/>
      <c r="E279" s="34"/>
      <c r="F279" s="70"/>
      <c r="G279" s="70"/>
      <c r="H279" s="65">
        <f t="shared" si="17"/>
        <v>0</v>
      </c>
      <c r="I279" s="70"/>
      <c r="J279" s="69">
        <f t="shared" si="18"/>
        <v>0</v>
      </c>
      <c r="K279" s="70"/>
      <c r="L279" s="70"/>
      <c r="M279" s="70"/>
      <c r="N279" s="70"/>
      <c r="O279" s="70"/>
      <c r="P279" s="70"/>
      <c r="Q279" s="70"/>
      <c r="R279" s="70"/>
      <c r="S279" s="70"/>
      <c r="T279" s="70"/>
      <c r="U279" s="70"/>
      <c r="V279" s="66">
        <f t="shared" si="19"/>
        <v>0</v>
      </c>
      <c r="W279" s="66">
        <v>239</v>
      </c>
      <c r="X279" s="68">
        <f t="shared" si="20"/>
        <v>0</v>
      </c>
    </row>
    <row r="280" spans="1:24" s="40" customFormat="1" ht="50.1" customHeight="1" x14ac:dyDescent="0.25">
      <c r="A280" s="38"/>
      <c r="B280" s="33" t="s">
        <v>227</v>
      </c>
      <c r="C280" s="33"/>
      <c r="D280" s="37"/>
      <c r="E280" s="34"/>
      <c r="F280" s="70"/>
      <c r="G280" s="70"/>
      <c r="H280" s="65">
        <f t="shared" si="17"/>
        <v>0</v>
      </c>
      <c r="I280" s="70"/>
      <c r="J280" s="69">
        <f t="shared" si="18"/>
        <v>0</v>
      </c>
      <c r="K280" s="70"/>
      <c r="L280" s="70"/>
      <c r="M280" s="70"/>
      <c r="N280" s="70"/>
      <c r="O280" s="70"/>
      <c r="P280" s="70"/>
      <c r="Q280" s="70"/>
      <c r="R280" s="70"/>
      <c r="S280" s="70"/>
      <c r="T280" s="70"/>
      <c r="U280" s="70"/>
      <c r="V280" s="66">
        <f t="shared" si="19"/>
        <v>0</v>
      </c>
      <c r="W280" s="66">
        <v>240</v>
      </c>
      <c r="X280" s="68">
        <f t="shared" si="20"/>
        <v>0</v>
      </c>
    </row>
    <row r="281" spans="1:24" s="40" customFormat="1" ht="50.1" customHeight="1" x14ac:dyDescent="0.25">
      <c r="A281" s="38"/>
      <c r="B281" s="33" t="s">
        <v>227</v>
      </c>
      <c r="C281" s="33"/>
      <c r="D281" s="37"/>
      <c r="E281" s="34"/>
      <c r="F281" s="70"/>
      <c r="G281" s="70"/>
      <c r="H281" s="65">
        <f t="shared" si="17"/>
        <v>0</v>
      </c>
      <c r="I281" s="70"/>
      <c r="J281" s="69">
        <f t="shared" si="18"/>
        <v>0</v>
      </c>
      <c r="K281" s="70"/>
      <c r="L281" s="70"/>
      <c r="M281" s="70"/>
      <c r="N281" s="70"/>
      <c r="O281" s="70"/>
      <c r="P281" s="70"/>
      <c r="Q281" s="70"/>
      <c r="R281" s="70"/>
      <c r="S281" s="70"/>
      <c r="T281" s="70"/>
      <c r="U281" s="70"/>
      <c r="V281" s="66">
        <f t="shared" si="19"/>
        <v>0</v>
      </c>
      <c r="W281" s="66">
        <v>241</v>
      </c>
      <c r="X281" s="68">
        <f t="shared" si="20"/>
        <v>0</v>
      </c>
    </row>
    <row r="282" spans="1:24" s="40" customFormat="1" ht="50.1" customHeight="1" x14ac:dyDescent="0.25">
      <c r="A282" s="38"/>
      <c r="B282" s="33" t="s">
        <v>227</v>
      </c>
      <c r="C282" s="33"/>
      <c r="D282" s="37"/>
      <c r="E282" s="34"/>
      <c r="F282" s="70"/>
      <c r="G282" s="70"/>
      <c r="H282" s="65">
        <f t="shared" si="17"/>
        <v>0</v>
      </c>
      <c r="I282" s="70"/>
      <c r="J282" s="69">
        <f t="shared" si="18"/>
        <v>0</v>
      </c>
      <c r="K282" s="70"/>
      <c r="L282" s="70"/>
      <c r="M282" s="70"/>
      <c r="N282" s="70"/>
      <c r="O282" s="70"/>
      <c r="P282" s="70"/>
      <c r="Q282" s="70"/>
      <c r="R282" s="70"/>
      <c r="S282" s="70"/>
      <c r="T282" s="70"/>
      <c r="U282" s="70"/>
      <c r="V282" s="66">
        <f t="shared" si="19"/>
        <v>0</v>
      </c>
      <c r="W282" s="66">
        <v>242</v>
      </c>
      <c r="X282" s="68">
        <f t="shared" si="20"/>
        <v>0</v>
      </c>
    </row>
    <row r="283" spans="1:24" s="40" customFormat="1" ht="50.1" customHeight="1" x14ac:dyDescent="0.25">
      <c r="A283" s="38"/>
      <c r="B283" s="33" t="s">
        <v>227</v>
      </c>
      <c r="C283" s="33"/>
      <c r="D283" s="37"/>
      <c r="E283" s="34"/>
      <c r="F283" s="70"/>
      <c r="G283" s="70"/>
      <c r="H283" s="65">
        <f t="shared" si="17"/>
        <v>0</v>
      </c>
      <c r="I283" s="70"/>
      <c r="J283" s="69">
        <f t="shared" si="18"/>
        <v>0</v>
      </c>
      <c r="K283" s="70"/>
      <c r="L283" s="70"/>
      <c r="M283" s="70"/>
      <c r="N283" s="70"/>
      <c r="O283" s="70"/>
      <c r="P283" s="70"/>
      <c r="Q283" s="70"/>
      <c r="R283" s="70"/>
      <c r="S283" s="70"/>
      <c r="T283" s="70"/>
      <c r="U283" s="70"/>
      <c r="V283" s="66">
        <f t="shared" si="19"/>
        <v>0</v>
      </c>
      <c r="W283" s="66">
        <v>243</v>
      </c>
      <c r="X283" s="68">
        <f t="shared" si="20"/>
        <v>0</v>
      </c>
    </row>
    <row r="284" spans="1:24" s="40" customFormat="1" ht="50.1" customHeight="1" x14ac:dyDescent="0.25">
      <c r="A284" s="38"/>
      <c r="B284" s="33" t="s">
        <v>227</v>
      </c>
      <c r="C284" s="33"/>
      <c r="D284" s="37"/>
      <c r="E284" s="34"/>
      <c r="F284" s="70"/>
      <c r="G284" s="70"/>
      <c r="H284" s="65">
        <f t="shared" si="17"/>
        <v>0</v>
      </c>
      <c r="I284" s="70"/>
      <c r="J284" s="69">
        <f t="shared" si="18"/>
        <v>0</v>
      </c>
      <c r="K284" s="70"/>
      <c r="L284" s="70"/>
      <c r="M284" s="70"/>
      <c r="N284" s="70"/>
      <c r="O284" s="70"/>
      <c r="P284" s="70"/>
      <c r="Q284" s="70"/>
      <c r="R284" s="70"/>
      <c r="S284" s="70"/>
      <c r="T284" s="70"/>
      <c r="U284" s="70"/>
      <c r="V284" s="66">
        <f t="shared" si="19"/>
        <v>0</v>
      </c>
      <c r="W284" s="66">
        <v>244</v>
      </c>
      <c r="X284" s="68">
        <f t="shared" si="20"/>
        <v>0</v>
      </c>
    </row>
    <row r="285" spans="1:24" s="40" customFormat="1" ht="50.1" customHeight="1" x14ac:dyDescent="0.25">
      <c r="A285" s="38"/>
      <c r="B285" s="33" t="s">
        <v>227</v>
      </c>
      <c r="C285" s="33"/>
      <c r="D285" s="37"/>
      <c r="E285" s="34"/>
      <c r="F285" s="70"/>
      <c r="G285" s="70"/>
      <c r="H285" s="65">
        <f t="shared" si="17"/>
        <v>0</v>
      </c>
      <c r="I285" s="70"/>
      <c r="J285" s="69">
        <f t="shared" si="18"/>
        <v>0</v>
      </c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/>
      <c r="V285" s="66">
        <f t="shared" si="19"/>
        <v>0</v>
      </c>
      <c r="W285" s="66">
        <v>245</v>
      </c>
      <c r="X285" s="68">
        <f t="shared" si="20"/>
        <v>0</v>
      </c>
    </row>
    <row r="286" spans="1:24" s="40" customFormat="1" ht="50.1" customHeight="1" x14ac:dyDescent="0.25">
      <c r="A286" s="38"/>
      <c r="B286" s="33" t="s">
        <v>227</v>
      </c>
      <c r="C286" s="33"/>
      <c r="D286" s="37"/>
      <c r="E286" s="34"/>
      <c r="F286" s="70"/>
      <c r="G286" s="70"/>
      <c r="H286" s="65">
        <f t="shared" si="17"/>
        <v>0</v>
      </c>
      <c r="I286" s="70"/>
      <c r="J286" s="69">
        <f t="shared" si="18"/>
        <v>0</v>
      </c>
      <c r="K286" s="70"/>
      <c r="L286" s="70"/>
      <c r="M286" s="70"/>
      <c r="N286" s="70"/>
      <c r="O286" s="70"/>
      <c r="P286" s="70"/>
      <c r="Q286" s="70"/>
      <c r="R286" s="70"/>
      <c r="S286" s="70"/>
      <c r="T286" s="70"/>
      <c r="U286" s="70"/>
      <c r="V286" s="66">
        <f t="shared" si="19"/>
        <v>0</v>
      </c>
      <c r="W286" s="66">
        <v>246</v>
      </c>
      <c r="X286" s="68">
        <f t="shared" si="20"/>
        <v>0</v>
      </c>
    </row>
    <row r="287" spans="1:24" s="40" customFormat="1" ht="50.1" customHeight="1" x14ac:dyDescent="0.25">
      <c r="A287" s="38"/>
      <c r="B287" s="33" t="s">
        <v>227</v>
      </c>
      <c r="C287" s="33"/>
      <c r="D287" s="37"/>
      <c r="E287" s="34"/>
      <c r="F287" s="70"/>
      <c r="G287" s="70"/>
      <c r="H287" s="65">
        <f t="shared" si="17"/>
        <v>0</v>
      </c>
      <c r="I287" s="70"/>
      <c r="J287" s="69">
        <f t="shared" si="18"/>
        <v>0</v>
      </c>
      <c r="K287" s="70"/>
      <c r="L287" s="70"/>
      <c r="M287" s="70"/>
      <c r="N287" s="70"/>
      <c r="O287" s="70"/>
      <c r="P287" s="70"/>
      <c r="Q287" s="70"/>
      <c r="R287" s="70"/>
      <c r="S287" s="70"/>
      <c r="T287" s="70"/>
      <c r="U287" s="70"/>
      <c r="V287" s="66">
        <f t="shared" si="19"/>
        <v>0</v>
      </c>
      <c r="W287" s="66">
        <v>247</v>
      </c>
      <c r="X287" s="68">
        <f t="shared" si="20"/>
        <v>0</v>
      </c>
    </row>
    <row r="288" spans="1:24" s="40" customFormat="1" ht="50.1" customHeight="1" x14ac:dyDescent="0.25">
      <c r="A288" s="38"/>
      <c r="B288" s="33" t="s">
        <v>227</v>
      </c>
      <c r="C288" s="33"/>
      <c r="D288" s="37"/>
      <c r="E288" s="34"/>
      <c r="F288" s="70"/>
      <c r="G288" s="70"/>
      <c r="H288" s="65">
        <f t="shared" si="17"/>
        <v>0</v>
      </c>
      <c r="I288" s="70"/>
      <c r="J288" s="69">
        <f t="shared" si="18"/>
        <v>0</v>
      </c>
      <c r="K288" s="70"/>
      <c r="L288" s="70"/>
      <c r="M288" s="70"/>
      <c r="N288" s="70"/>
      <c r="O288" s="70"/>
      <c r="P288" s="70"/>
      <c r="Q288" s="70"/>
      <c r="R288" s="70"/>
      <c r="S288" s="70"/>
      <c r="T288" s="70"/>
      <c r="U288" s="70"/>
      <c r="V288" s="66">
        <f t="shared" si="19"/>
        <v>0</v>
      </c>
      <c r="W288" s="66">
        <v>248</v>
      </c>
      <c r="X288" s="68">
        <f t="shared" si="20"/>
        <v>0</v>
      </c>
    </row>
    <row r="289" spans="1:24" s="40" customFormat="1" ht="50.1" customHeight="1" x14ac:dyDescent="0.25">
      <c r="A289" s="38"/>
      <c r="B289" s="33" t="s">
        <v>227</v>
      </c>
      <c r="C289" s="33"/>
      <c r="D289" s="37"/>
      <c r="E289" s="34"/>
      <c r="F289" s="70"/>
      <c r="G289" s="70"/>
      <c r="H289" s="65">
        <f t="shared" si="17"/>
        <v>0</v>
      </c>
      <c r="I289" s="70"/>
      <c r="J289" s="69">
        <f t="shared" si="18"/>
        <v>0</v>
      </c>
      <c r="K289" s="70"/>
      <c r="L289" s="70"/>
      <c r="M289" s="70"/>
      <c r="N289" s="70"/>
      <c r="O289" s="70"/>
      <c r="P289" s="70"/>
      <c r="Q289" s="70"/>
      <c r="R289" s="70"/>
      <c r="S289" s="70"/>
      <c r="T289" s="70"/>
      <c r="U289" s="70"/>
      <c r="V289" s="66">
        <f t="shared" si="19"/>
        <v>0</v>
      </c>
      <c r="W289" s="66">
        <v>249</v>
      </c>
      <c r="X289" s="68">
        <f t="shared" si="20"/>
        <v>0</v>
      </c>
    </row>
    <row r="290" spans="1:24" s="40" customFormat="1" ht="50.1" customHeight="1" x14ac:dyDescent="0.25">
      <c r="A290" s="38"/>
      <c r="B290" s="33" t="s">
        <v>227</v>
      </c>
      <c r="C290" s="33"/>
      <c r="D290" s="37"/>
      <c r="E290" s="34"/>
      <c r="F290" s="70"/>
      <c r="G290" s="70"/>
      <c r="H290" s="65">
        <f t="shared" si="17"/>
        <v>0</v>
      </c>
      <c r="I290" s="70"/>
      <c r="J290" s="69">
        <f t="shared" si="18"/>
        <v>0</v>
      </c>
      <c r="K290" s="70"/>
      <c r="L290" s="70"/>
      <c r="M290" s="70"/>
      <c r="N290" s="70"/>
      <c r="O290" s="70"/>
      <c r="P290" s="70"/>
      <c r="Q290" s="70"/>
      <c r="R290" s="70"/>
      <c r="S290" s="70"/>
      <c r="T290" s="70"/>
      <c r="U290" s="70"/>
      <c r="V290" s="66">
        <f t="shared" si="19"/>
        <v>0</v>
      </c>
      <c r="W290" s="66">
        <v>250</v>
      </c>
      <c r="X290" s="68">
        <f t="shared" si="20"/>
        <v>0</v>
      </c>
    </row>
    <row r="291" spans="1:24" s="40" customFormat="1" ht="50.1" customHeight="1" x14ac:dyDescent="0.25">
      <c r="A291" s="38"/>
      <c r="B291" s="33" t="s">
        <v>227</v>
      </c>
      <c r="C291" s="33"/>
      <c r="D291" s="37"/>
      <c r="E291" s="34"/>
      <c r="F291" s="70"/>
      <c r="G291" s="70"/>
      <c r="H291" s="65">
        <f t="shared" si="17"/>
        <v>0</v>
      </c>
      <c r="I291" s="70"/>
      <c r="J291" s="69">
        <f t="shared" si="18"/>
        <v>0</v>
      </c>
      <c r="K291" s="70"/>
      <c r="L291" s="70"/>
      <c r="M291" s="70"/>
      <c r="N291" s="70"/>
      <c r="O291" s="70"/>
      <c r="P291" s="70"/>
      <c r="Q291" s="70"/>
      <c r="R291" s="70"/>
      <c r="S291" s="70"/>
      <c r="T291" s="70"/>
      <c r="U291" s="70"/>
      <c r="V291" s="66">
        <f t="shared" si="19"/>
        <v>0</v>
      </c>
      <c r="W291" s="66">
        <v>251</v>
      </c>
      <c r="X291" s="68">
        <f t="shared" si="20"/>
        <v>0</v>
      </c>
    </row>
    <row r="292" spans="1:24" s="40" customFormat="1" ht="50.1" customHeight="1" x14ac:dyDescent="0.25">
      <c r="A292" s="38"/>
      <c r="B292" s="33" t="s">
        <v>227</v>
      </c>
      <c r="C292" s="33"/>
      <c r="D292" s="37"/>
      <c r="E292" s="34"/>
      <c r="F292" s="70"/>
      <c r="G292" s="70"/>
      <c r="H292" s="65">
        <f t="shared" si="17"/>
        <v>0</v>
      </c>
      <c r="I292" s="70"/>
      <c r="J292" s="69">
        <f t="shared" si="18"/>
        <v>0</v>
      </c>
      <c r="K292" s="70"/>
      <c r="L292" s="70"/>
      <c r="M292" s="70"/>
      <c r="N292" s="70"/>
      <c r="O292" s="70"/>
      <c r="P292" s="70"/>
      <c r="Q292" s="70"/>
      <c r="R292" s="70"/>
      <c r="S292" s="70"/>
      <c r="T292" s="70"/>
      <c r="U292" s="70"/>
      <c r="V292" s="66">
        <f t="shared" si="19"/>
        <v>0</v>
      </c>
      <c r="W292" s="66">
        <v>252</v>
      </c>
      <c r="X292" s="68">
        <f t="shared" si="20"/>
        <v>0</v>
      </c>
    </row>
    <row r="293" spans="1:24" s="40" customFormat="1" ht="50.1" customHeight="1" x14ac:dyDescent="0.25">
      <c r="A293" s="38"/>
      <c r="B293" s="33" t="s">
        <v>227</v>
      </c>
      <c r="C293" s="33"/>
      <c r="D293" s="37"/>
      <c r="E293" s="34"/>
      <c r="F293" s="70"/>
      <c r="G293" s="70"/>
      <c r="H293" s="65">
        <f t="shared" si="17"/>
        <v>0</v>
      </c>
      <c r="I293" s="70"/>
      <c r="J293" s="69">
        <f t="shared" si="18"/>
        <v>0</v>
      </c>
      <c r="K293" s="70"/>
      <c r="L293" s="70"/>
      <c r="M293" s="70"/>
      <c r="N293" s="70"/>
      <c r="O293" s="70"/>
      <c r="P293" s="70"/>
      <c r="Q293" s="70"/>
      <c r="R293" s="70"/>
      <c r="S293" s="70"/>
      <c r="T293" s="70"/>
      <c r="U293" s="70"/>
      <c r="V293" s="66">
        <f t="shared" si="19"/>
        <v>0</v>
      </c>
      <c r="W293" s="66">
        <v>253</v>
      </c>
      <c r="X293" s="68">
        <f t="shared" si="20"/>
        <v>0</v>
      </c>
    </row>
    <row r="294" spans="1:24" s="40" customFormat="1" ht="50.1" customHeight="1" x14ac:dyDescent="0.25">
      <c r="A294" s="38"/>
      <c r="B294" s="33" t="s">
        <v>227</v>
      </c>
      <c r="C294" s="33"/>
      <c r="D294" s="37"/>
      <c r="E294" s="34"/>
      <c r="F294" s="70"/>
      <c r="G294" s="70"/>
      <c r="H294" s="65">
        <f t="shared" si="17"/>
        <v>0</v>
      </c>
      <c r="I294" s="70"/>
      <c r="J294" s="69">
        <f t="shared" si="18"/>
        <v>0</v>
      </c>
      <c r="K294" s="70"/>
      <c r="L294" s="70"/>
      <c r="M294" s="70"/>
      <c r="N294" s="70"/>
      <c r="O294" s="70"/>
      <c r="P294" s="70"/>
      <c r="Q294" s="70"/>
      <c r="R294" s="70"/>
      <c r="S294" s="70"/>
      <c r="T294" s="70"/>
      <c r="U294" s="70"/>
      <c r="V294" s="66">
        <f t="shared" si="19"/>
        <v>0</v>
      </c>
      <c r="W294" s="66">
        <v>254</v>
      </c>
      <c r="X294" s="68">
        <f t="shared" si="20"/>
        <v>0</v>
      </c>
    </row>
    <row r="295" spans="1:24" s="40" customFormat="1" ht="50.1" customHeight="1" x14ac:dyDescent="0.25">
      <c r="A295" s="38"/>
      <c r="B295" s="33" t="s">
        <v>227</v>
      </c>
      <c r="C295" s="33"/>
      <c r="D295" s="37"/>
      <c r="E295" s="34"/>
      <c r="F295" s="70"/>
      <c r="G295" s="70"/>
      <c r="H295" s="65">
        <f t="shared" si="17"/>
        <v>0</v>
      </c>
      <c r="I295" s="70"/>
      <c r="J295" s="69">
        <f t="shared" si="18"/>
        <v>0</v>
      </c>
      <c r="K295" s="70"/>
      <c r="L295" s="70"/>
      <c r="M295" s="70"/>
      <c r="N295" s="70"/>
      <c r="O295" s="70"/>
      <c r="P295" s="70"/>
      <c r="Q295" s="70"/>
      <c r="R295" s="70"/>
      <c r="S295" s="70"/>
      <c r="T295" s="70"/>
      <c r="U295" s="70"/>
      <c r="V295" s="66">
        <f t="shared" si="19"/>
        <v>0</v>
      </c>
      <c r="W295" s="66">
        <v>255</v>
      </c>
      <c r="X295" s="68">
        <f t="shared" si="20"/>
        <v>0</v>
      </c>
    </row>
    <row r="296" spans="1:24" s="40" customFormat="1" ht="50.1" customHeight="1" x14ac:dyDescent="0.25">
      <c r="A296" s="38"/>
      <c r="B296" s="33" t="s">
        <v>227</v>
      </c>
      <c r="C296" s="33"/>
      <c r="D296" s="37"/>
      <c r="E296" s="34"/>
      <c r="F296" s="70"/>
      <c r="G296" s="70"/>
      <c r="H296" s="65">
        <f t="shared" si="17"/>
        <v>0</v>
      </c>
      <c r="I296" s="70"/>
      <c r="J296" s="69">
        <f t="shared" si="18"/>
        <v>0</v>
      </c>
      <c r="K296" s="70"/>
      <c r="L296" s="70"/>
      <c r="M296" s="70"/>
      <c r="N296" s="70"/>
      <c r="O296" s="70"/>
      <c r="P296" s="70"/>
      <c r="Q296" s="70"/>
      <c r="R296" s="70"/>
      <c r="S296" s="70"/>
      <c r="T296" s="70"/>
      <c r="U296" s="70"/>
      <c r="V296" s="66">
        <f t="shared" si="19"/>
        <v>0</v>
      </c>
      <c r="W296" s="66">
        <v>256</v>
      </c>
      <c r="X296" s="68">
        <f t="shared" si="20"/>
        <v>0</v>
      </c>
    </row>
    <row r="297" spans="1:24" s="40" customFormat="1" ht="50.1" customHeight="1" x14ac:dyDescent="0.25">
      <c r="A297" s="38"/>
      <c r="B297" s="33" t="s">
        <v>227</v>
      </c>
      <c r="C297" s="33"/>
      <c r="D297" s="37"/>
      <c r="E297" s="34"/>
      <c r="F297" s="70"/>
      <c r="G297" s="70"/>
      <c r="H297" s="65">
        <f t="shared" si="17"/>
        <v>0</v>
      </c>
      <c r="I297" s="70"/>
      <c r="J297" s="69">
        <f t="shared" si="18"/>
        <v>0</v>
      </c>
      <c r="K297" s="70"/>
      <c r="L297" s="70"/>
      <c r="M297" s="70"/>
      <c r="N297" s="70"/>
      <c r="O297" s="70"/>
      <c r="P297" s="70"/>
      <c r="Q297" s="70"/>
      <c r="R297" s="70"/>
      <c r="S297" s="70"/>
      <c r="T297" s="70"/>
      <c r="U297" s="70"/>
      <c r="V297" s="66">
        <f t="shared" si="19"/>
        <v>0</v>
      </c>
      <c r="W297" s="66">
        <v>257</v>
      </c>
      <c r="X297" s="68">
        <f t="shared" si="20"/>
        <v>0</v>
      </c>
    </row>
    <row r="298" spans="1:24" s="40" customFormat="1" ht="50.1" customHeight="1" x14ac:dyDescent="0.25">
      <c r="A298" s="38"/>
      <c r="B298" s="33" t="s">
        <v>227</v>
      </c>
      <c r="C298" s="33"/>
      <c r="D298" s="37"/>
      <c r="E298" s="34"/>
      <c r="F298" s="70"/>
      <c r="G298" s="70"/>
      <c r="H298" s="65">
        <f t="shared" si="17"/>
        <v>0</v>
      </c>
      <c r="I298" s="70"/>
      <c r="J298" s="69">
        <f t="shared" si="18"/>
        <v>0</v>
      </c>
      <c r="K298" s="70"/>
      <c r="L298" s="70"/>
      <c r="M298" s="70"/>
      <c r="N298" s="70"/>
      <c r="O298" s="70"/>
      <c r="P298" s="70"/>
      <c r="Q298" s="70"/>
      <c r="R298" s="70"/>
      <c r="S298" s="70"/>
      <c r="T298" s="70"/>
      <c r="U298" s="70"/>
      <c r="V298" s="66">
        <f t="shared" si="19"/>
        <v>0</v>
      </c>
      <c r="W298" s="66">
        <v>258</v>
      </c>
      <c r="X298" s="68">
        <f t="shared" si="20"/>
        <v>0</v>
      </c>
    </row>
    <row r="299" spans="1:24" s="40" customFormat="1" ht="50.1" customHeight="1" x14ac:dyDescent="0.25">
      <c r="A299" s="38"/>
      <c r="B299" s="33" t="s">
        <v>227</v>
      </c>
      <c r="C299" s="33"/>
      <c r="D299" s="37"/>
      <c r="E299" s="34"/>
      <c r="F299" s="70"/>
      <c r="G299" s="70"/>
      <c r="H299" s="65">
        <f t="shared" si="17"/>
        <v>0</v>
      </c>
      <c r="I299" s="70"/>
      <c r="J299" s="69">
        <f t="shared" si="18"/>
        <v>0</v>
      </c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66">
        <f t="shared" si="19"/>
        <v>0</v>
      </c>
      <c r="W299" s="66">
        <v>259</v>
      </c>
      <c r="X299" s="68">
        <f t="shared" si="20"/>
        <v>0</v>
      </c>
    </row>
    <row r="300" spans="1:24" s="40" customFormat="1" ht="50.1" customHeight="1" x14ac:dyDescent="0.25">
      <c r="A300" s="38"/>
      <c r="B300" s="33" t="s">
        <v>227</v>
      </c>
      <c r="C300" s="33"/>
      <c r="D300" s="37"/>
      <c r="E300" s="34"/>
      <c r="F300" s="70"/>
      <c r="G300" s="70"/>
      <c r="H300" s="65">
        <f t="shared" si="17"/>
        <v>0</v>
      </c>
      <c r="I300" s="70"/>
      <c r="J300" s="69">
        <f t="shared" si="18"/>
        <v>0</v>
      </c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66">
        <f t="shared" si="19"/>
        <v>0</v>
      </c>
      <c r="W300" s="66">
        <v>260</v>
      </c>
      <c r="X300" s="68">
        <f t="shared" si="20"/>
        <v>0</v>
      </c>
    </row>
    <row r="301" spans="1:24" s="40" customFormat="1" ht="50.1" customHeight="1" x14ac:dyDescent="0.25">
      <c r="A301" s="38"/>
      <c r="B301" s="33" t="s">
        <v>227</v>
      </c>
      <c r="C301" s="33"/>
      <c r="D301" s="37"/>
      <c r="E301" s="34"/>
      <c r="F301" s="70"/>
      <c r="G301" s="70"/>
      <c r="H301" s="65">
        <f t="shared" si="17"/>
        <v>0</v>
      </c>
      <c r="I301" s="70"/>
      <c r="J301" s="69">
        <f t="shared" si="18"/>
        <v>0</v>
      </c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66">
        <f t="shared" si="19"/>
        <v>0</v>
      </c>
      <c r="W301" s="66">
        <v>261</v>
      </c>
      <c r="X301" s="68">
        <f t="shared" si="20"/>
        <v>0</v>
      </c>
    </row>
    <row r="302" spans="1:24" s="40" customFormat="1" ht="50.1" customHeight="1" x14ac:dyDescent="0.25">
      <c r="A302" s="38"/>
      <c r="B302" s="33" t="s">
        <v>227</v>
      </c>
      <c r="C302" s="33"/>
      <c r="D302" s="37"/>
      <c r="E302" s="34"/>
      <c r="F302" s="70"/>
      <c r="G302" s="70"/>
      <c r="H302" s="65">
        <f t="shared" si="17"/>
        <v>0</v>
      </c>
      <c r="I302" s="70"/>
      <c r="J302" s="69">
        <f t="shared" si="18"/>
        <v>0</v>
      </c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66">
        <f t="shared" si="19"/>
        <v>0</v>
      </c>
      <c r="W302" s="66">
        <v>262</v>
      </c>
      <c r="X302" s="68">
        <f t="shared" si="20"/>
        <v>0</v>
      </c>
    </row>
    <row r="303" spans="1:24" s="40" customFormat="1" ht="50.1" customHeight="1" x14ac:dyDescent="0.25">
      <c r="A303" s="38"/>
      <c r="B303" s="33" t="s">
        <v>227</v>
      </c>
      <c r="C303" s="33"/>
      <c r="D303" s="37"/>
      <c r="E303" s="34"/>
      <c r="F303" s="70"/>
      <c r="G303" s="70"/>
      <c r="H303" s="65">
        <f t="shared" si="17"/>
        <v>0</v>
      </c>
      <c r="I303" s="70"/>
      <c r="J303" s="69">
        <f t="shared" si="18"/>
        <v>0</v>
      </c>
      <c r="K303" s="70"/>
      <c r="L303" s="70"/>
      <c r="M303" s="70"/>
      <c r="N303" s="70"/>
      <c r="O303" s="70"/>
      <c r="P303" s="70"/>
      <c r="Q303" s="70"/>
      <c r="R303" s="70"/>
      <c r="S303" s="70"/>
      <c r="T303" s="70"/>
      <c r="U303" s="70"/>
      <c r="V303" s="66">
        <f t="shared" si="19"/>
        <v>0</v>
      </c>
      <c r="W303" s="66">
        <v>263</v>
      </c>
      <c r="X303" s="68">
        <f t="shared" si="20"/>
        <v>0</v>
      </c>
    </row>
    <row r="304" spans="1:24" s="40" customFormat="1" ht="50.1" customHeight="1" x14ac:dyDescent="0.25">
      <c r="A304" s="38"/>
      <c r="B304" s="33" t="s">
        <v>227</v>
      </c>
      <c r="C304" s="33"/>
      <c r="D304" s="37"/>
      <c r="E304" s="34"/>
      <c r="F304" s="70"/>
      <c r="G304" s="70"/>
      <c r="H304" s="65">
        <f t="shared" si="17"/>
        <v>0</v>
      </c>
      <c r="I304" s="70"/>
      <c r="J304" s="69">
        <f t="shared" si="18"/>
        <v>0</v>
      </c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66">
        <f t="shared" si="19"/>
        <v>0</v>
      </c>
      <c r="W304" s="66">
        <v>264</v>
      </c>
      <c r="X304" s="68">
        <f t="shared" si="20"/>
        <v>0</v>
      </c>
    </row>
    <row r="305" spans="1:24" s="40" customFormat="1" ht="50.1" customHeight="1" x14ac:dyDescent="0.25">
      <c r="A305" s="38"/>
      <c r="B305" s="33" t="s">
        <v>227</v>
      </c>
      <c r="C305" s="33"/>
      <c r="D305" s="37"/>
      <c r="E305" s="34"/>
      <c r="F305" s="70"/>
      <c r="G305" s="70"/>
      <c r="H305" s="65">
        <f t="shared" si="17"/>
        <v>0</v>
      </c>
      <c r="I305" s="70"/>
      <c r="J305" s="69">
        <f t="shared" si="18"/>
        <v>0</v>
      </c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66">
        <f t="shared" si="19"/>
        <v>0</v>
      </c>
      <c r="W305" s="66">
        <v>265</v>
      </c>
      <c r="X305" s="68">
        <f t="shared" si="20"/>
        <v>0</v>
      </c>
    </row>
    <row r="306" spans="1:24" s="40" customFormat="1" ht="50.1" customHeight="1" x14ac:dyDescent="0.25">
      <c r="A306" s="38"/>
      <c r="B306" s="33" t="s">
        <v>227</v>
      </c>
      <c r="C306" s="33"/>
      <c r="D306" s="37"/>
      <c r="E306" s="34"/>
      <c r="F306" s="70"/>
      <c r="G306" s="70"/>
      <c r="H306" s="65">
        <f t="shared" si="17"/>
        <v>0</v>
      </c>
      <c r="I306" s="70"/>
      <c r="J306" s="69">
        <f t="shared" si="18"/>
        <v>0</v>
      </c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66">
        <f t="shared" si="19"/>
        <v>0</v>
      </c>
      <c r="W306" s="66">
        <v>266</v>
      </c>
      <c r="X306" s="68">
        <f t="shared" si="20"/>
        <v>0</v>
      </c>
    </row>
    <row r="307" spans="1:24" s="40" customFormat="1" ht="50.1" customHeight="1" x14ac:dyDescent="0.25">
      <c r="A307" s="38"/>
      <c r="B307" s="33" t="s">
        <v>227</v>
      </c>
      <c r="C307" s="33"/>
      <c r="D307" s="37"/>
      <c r="E307" s="34"/>
      <c r="F307" s="70"/>
      <c r="G307" s="70"/>
      <c r="H307" s="65">
        <f t="shared" si="17"/>
        <v>0</v>
      </c>
      <c r="I307" s="70"/>
      <c r="J307" s="69">
        <f t="shared" si="18"/>
        <v>0</v>
      </c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66">
        <f t="shared" si="19"/>
        <v>0</v>
      </c>
      <c r="W307" s="66">
        <v>267</v>
      </c>
      <c r="X307" s="68">
        <f t="shared" si="20"/>
        <v>0</v>
      </c>
    </row>
    <row r="308" spans="1:24" s="40" customFormat="1" ht="50.1" customHeight="1" x14ac:dyDescent="0.25">
      <c r="A308" s="38"/>
      <c r="B308" s="33" t="s">
        <v>227</v>
      </c>
      <c r="C308" s="33"/>
      <c r="D308" s="37"/>
      <c r="E308" s="34"/>
      <c r="F308" s="70"/>
      <c r="G308" s="70"/>
      <c r="H308" s="65">
        <f t="shared" si="17"/>
        <v>0</v>
      </c>
      <c r="I308" s="70"/>
      <c r="J308" s="69">
        <f t="shared" si="18"/>
        <v>0</v>
      </c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66">
        <f t="shared" si="19"/>
        <v>0</v>
      </c>
      <c r="W308" s="66">
        <v>268</v>
      </c>
      <c r="X308" s="68">
        <f t="shared" si="20"/>
        <v>0</v>
      </c>
    </row>
    <row r="309" spans="1:24" s="40" customFormat="1" ht="50.1" customHeight="1" x14ac:dyDescent="0.25">
      <c r="A309" s="38"/>
      <c r="B309" s="33" t="s">
        <v>227</v>
      </c>
      <c r="C309" s="33"/>
      <c r="D309" s="37"/>
      <c r="E309" s="34"/>
      <c r="F309" s="70"/>
      <c r="G309" s="70"/>
      <c r="H309" s="65">
        <f t="shared" si="17"/>
        <v>0</v>
      </c>
      <c r="I309" s="70"/>
      <c r="J309" s="69">
        <f t="shared" si="18"/>
        <v>0</v>
      </c>
      <c r="K309" s="70"/>
      <c r="L309" s="70"/>
      <c r="M309" s="70"/>
      <c r="N309" s="70"/>
      <c r="O309" s="70"/>
      <c r="P309" s="70"/>
      <c r="Q309" s="70"/>
      <c r="R309" s="70"/>
      <c r="S309" s="70"/>
      <c r="T309" s="70"/>
      <c r="U309" s="70"/>
      <c r="V309" s="66">
        <f t="shared" si="19"/>
        <v>0</v>
      </c>
      <c r="W309" s="66">
        <v>269</v>
      </c>
      <c r="X309" s="68">
        <f t="shared" si="20"/>
        <v>0</v>
      </c>
    </row>
    <row r="310" spans="1:24" s="40" customFormat="1" ht="50.1" customHeight="1" x14ac:dyDescent="0.25">
      <c r="A310" s="38"/>
      <c r="B310" s="33" t="s">
        <v>227</v>
      </c>
      <c r="C310" s="33"/>
      <c r="D310" s="37"/>
      <c r="E310" s="34"/>
      <c r="F310" s="70"/>
      <c r="G310" s="70"/>
      <c r="H310" s="65">
        <f t="shared" si="17"/>
        <v>0</v>
      </c>
      <c r="I310" s="70"/>
      <c r="J310" s="69">
        <f t="shared" si="18"/>
        <v>0</v>
      </c>
      <c r="K310" s="70"/>
      <c r="L310" s="70"/>
      <c r="M310" s="70"/>
      <c r="N310" s="70"/>
      <c r="O310" s="70"/>
      <c r="P310" s="70"/>
      <c r="Q310" s="70"/>
      <c r="R310" s="70"/>
      <c r="S310" s="70"/>
      <c r="T310" s="70"/>
      <c r="U310" s="70"/>
      <c r="V310" s="66">
        <f t="shared" si="19"/>
        <v>0</v>
      </c>
      <c r="W310" s="66">
        <v>270</v>
      </c>
      <c r="X310" s="68">
        <f t="shared" si="20"/>
        <v>0</v>
      </c>
    </row>
    <row r="311" spans="1:24" s="40" customFormat="1" ht="50.1" customHeight="1" x14ac:dyDescent="0.25">
      <c r="A311" s="38"/>
      <c r="B311" s="33" t="s">
        <v>227</v>
      </c>
      <c r="C311" s="33"/>
      <c r="D311" s="37"/>
      <c r="E311" s="34"/>
      <c r="F311" s="70"/>
      <c r="G311" s="70"/>
      <c r="H311" s="65">
        <f t="shared" si="17"/>
        <v>0</v>
      </c>
      <c r="I311" s="70"/>
      <c r="J311" s="69">
        <f t="shared" si="18"/>
        <v>0</v>
      </c>
      <c r="K311" s="70"/>
      <c r="L311" s="70"/>
      <c r="M311" s="70"/>
      <c r="N311" s="70"/>
      <c r="O311" s="70"/>
      <c r="P311" s="70"/>
      <c r="Q311" s="70"/>
      <c r="R311" s="70"/>
      <c r="S311" s="70"/>
      <c r="T311" s="70"/>
      <c r="U311" s="70"/>
      <c r="V311" s="66">
        <f t="shared" si="19"/>
        <v>0</v>
      </c>
      <c r="W311" s="66">
        <v>271</v>
      </c>
      <c r="X311" s="68">
        <f t="shared" si="20"/>
        <v>0</v>
      </c>
    </row>
    <row r="312" spans="1:24" s="40" customFormat="1" ht="50.1" customHeight="1" x14ac:dyDescent="0.25">
      <c r="A312" s="38"/>
      <c r="B312" s="33" t="s">
        <v>227</v>
      </c>
      <c r="C312" s="33"/>
      <c r="D312" s="37"/>
      <c r="E312" s="34"/>
      <c r="F312" s="70"/>
      <c r="G312" s="70"/>
      <c r="H312" s="65">
        <f t="shared" si="17"/>
        <v>0</v>
      </c>
      <c r="I312" s="70"/>
      <c r="J312" s="69">
        <f t="shared" si="18"/>
        <v>0</v>
      </c>
      <c r="K312" s="70"/>
      <c r="L312" s="70"/>
      <c r="M312" s="70"/>
      <c r="N312" s="70"/>
      <c r="O312" s="70"/>
      <c r="P312" s="70"/>
      <c r="Q312" s="70"/>
      <c r="R312" s="70"/>
      <c r="S312" s="70"/>
      <c r="T312" s="70"/>
      <c r="U312" s="70"/>
      <c r="V312" s="66">
        <f t="shared" si="19"/>
        <v>0</v>
      </c>
      <c r="W312" s="66">
        <v>272</v>
      </c>
      <c r="X312" s="68">
        <f t="shared" si="20"/>
        <v>0</v>
      </c>
    </row>
    <row r="313" spans="1:24" s="40" customFormat="1" ht="50.1" customHeight="1" x14ac:dyDescent="0.25">
      <c r="A313" s="38"/>
      <c r="B313" s="33" t="s">
        <v>227</v>
      </c>
      <c r="C313" s="33"/>
      <c r="D313" s="37"/>
      <c r="E313" s="34"/>
      <c r="F313" s="70"/>
      <c r="G313" s="70"/>
      <c r="H313" s="65">
        <f t="shared" si="17"/>
        <v>0</v>
      </c>
      <c r="I313" s="70"/>
      <c r="J313" s="69">
        <f t="shared" si="18"/>
        <v>0</v>
      </c>
      <c r="K313" s="70"/>
      <c r="L313" s="70"/>
      <c r="M313" s="70"/>
      <c r="N313" s="70"/>
      <c r="O313" s="70"/>
      <c r="P313" s="70"/>
      <c r="Q313" s="70"/>
      <c r="R313" s="70"/>
      <c r="S313" s="70"/>
      <c r="T313" s="70"/>
      <c r="U313" s="70"/>
      <c r="V313" s="66">
        <f t="shared" si="19"/>
        <v>0</v>
      </c>
      <c r="W313" s="66">
        <v>273</v>
      </c>
      <c r="X313" s="68">
        <f t="shared" si="20"/>
        <v>0</v>
      </c>
    </row>
    <row r="314" spans="1:24" s="40" customFormat="1" ht="50.1" customHeight="1" x14ac:dyDescent="0.25">
      <c r="A314" s="38"/>
      <c r="B314" s="33" t="s">
        <v>227</v>
      </c>
      <c r="C314" s="33"/>
      <c r="D314" s="37"/>
      <c r="E314" s="34"/>
      <c r="F314" s="70"/>
      <c r="G314" s="70"/>
      <c r="H314" s="65">
        <f t="shared" si="17"/>
        <v>0</v>
      </c>
      <c r="I314" s="70"/>
      <c r="J314" s="69">
        <f t="shared" si="18"/>
        <v>0</v>
      </c>
      <c r="K314" s="70"/>
      <c r="L314" s="70"/>
      <c r="M314" s="70"/>
      <c r="N314" s="70"/>
      <c r="O314" s="70"/>
      <c r="P314" s="70"/>
      <c r="Q314" s="70"/>
      <c r="R314" s="70"/>
      <c r="S314" s="70"/>
      <c r="T314" s="70"/>
      <c r="U314" s="70"/>
      <c r="V314" s="66">
        <f t="shared" si="19"/>
        <v>0</v>
      </c>
      <c r="W314" s="66">
        <v>274</v>
      </c>
      <c r="X314" s="68">
        <f t="shared" si="20"/>
        <v>0</v>
      </c>
    </row>
    <row r="315" spans="1:24" s="40" customFormat="1" ht="50.1" customHeight="1" x14ac:dyDescent="0.25">
      <c r="A315" s="38"/>
      <c r="B315" s="33" t="s">
        <v>227</v>
      </c>
      <c r="C315" s="33"/>
      <c r="D315" s="37"/>
      <c r="E315" s="34"/>
      <c r="F315" s="70"/>
      <c r="G315" s="70"/>
      <c r="H315" s="65">
        <f t="shared" si="17"/>
        <v>0</v>
      </c>
      <c r="I315" s="70"/>
      <c r="J315" s="69">
        <f t="shared" si="18"/>
        <v>0</v>
      </c>
      <c r="K315" s="70"/>
      <c r="L315" s="70"/>
      <c r="M315" s="70"/>
      <c r="N315" s="70"/>
      <c r="O315" s="70"/>
      <c r="P315" s="70"/>
      <c r="Q315" s="70"/>
      <c r="R315" s="70"/>
      <c r="S315" s="70"/>
      <c r="T315" s="70"/>
      <c r="U315" s="70"/>
      <c r="V315" s="66">
        <f t="shared" si="19"/>
        <v>0</v>
      </c>
      <c r="W315" s="66">
        <v>275</v>
      </c>
      <c r="X315" s="68">
        <f t="shared" si="20"/>
        <v>0</v>
      </c>
    </row>
    <row r="316" spans="1:24" s="40" customFormat="1" ht="50.1" customHeight="1" x14ac:dyDescent="0.25">
      <c r="A316" s="38"/>
      <c r="B316" s="33" t="s">
        <v>227</v>
      </c>
      <c r="C316" s="33"/>
      <c r="D316" s="37"/>
      <c r="E316" s="34"/>
      <c r="F316" s="70"/>
      <c r="G316" s="70"/>
      <c r="H316" s="65">
        <f t="shared" si="17"/>
        <v>0</v>
      </c>
      <c r="I316" s="70"/>
      <c r="J316" s="69">
        <f t="shared" si="18"/>
        <v>0</v>
      </c>
      <c r="K316" s="70"/>
      <c r="L316" s="70"/>
      <c r="M316" s="70"/>
      <c r="N316" s="70"/>
      <c r="O316" s="70"/>
      <c r="P316" s="70"/>
      <c r="Q316" s="70"/>
      <c r="R316" s="70"/>
      <c r="S316" s="70"/>
      <c r="T316" s="70"/>
      <c r="U316" s="70"/>
      <c r="V316" s="66">
        <f t="shared" si="19"/>
        <v>0</v>
      </c>
      <c r="W316" s="66">
        <v>276</v>
      </c>
      <c r="X316" s="68">
        <f t="shared" si="20"/>
        <v>0</v>
      </c>
    </row>
    <row r="317" spans="1:24" s="40" customFormat="1" ht="50.1" customHeight="1" x14ac:dyDescent="0.25">
      <c r="A317" s="38"/>
      <c r="B317" s="33" t="s">
        <v>227</v>
      </c>
      <c r="C317" s="33"/>
      <c r="D317" s="37"/>
      <c r="E317" s="34"/>
      <c r="F317" s="70"/>
      <c r="G317" s="70"/>
      <c r="H317" s="65">
        <f t="shared" si="17"/>
        <v>0</v>
      </c>
      <c r="I317" s="70"/>
      <c r="J317" s="69">
        <f t="shared" si="18"/>
        <v>0</v>
      </c>
      <c r="K317" s="70"/>
      <c r="L317" s="70"/>
      <c r="M317" s="70"/>
      <c r="N317" s="70"/>
      <c r="O317" s="70"/>
      <c r="P317" s="70"/>
      <c r="Q317" s="70"/>
      <c r="R317" s="70"/>
      <c r="S317" s="70"/>
      <c r="T317" s="70"/>
      <c r="U317" s="70"/>
      <c r="V317" s="66">
        <f t="shared" si="19"/>
        <v>0</v>
      </c>
      <c r="W317" s="66">
        <v>277</v>
      </c>
      <c r="X317" s="68">
        <f t="shared" si="20"/>
        <v>0</v>
      </c>
    </row>
    <row r="318" spans="1:24" s="40" customFormat="1" ht="50.1" customHeight="1" x14ac:dyDescent="0.25">
      <c r="A318" s="38"/>
      <c r="B318" s="33" t="s">
        <v>227</v>
      </c>
      <c r="C318" s="33"/>
      <c r="D318" s="37"/>
      <c r="E318" s="34"/>
      <c r="F318" s="70"/>
      <c r="G318" s="70"/>
      <c r="H318" s="65">
        <f t="shared" si="17"/>
        <v>0</v>
      </c>
      <c r="I318" s="70"/>
      <c r="J318" s="69">
        <f t="shared" si="18"/>
        <v>0</v>
      </c>
      <c r="K318" s="70"/>
      <c r="L318" s="70"/>
      <c r="M318" s="70"/>
      <c r="N318" s="70"/>
      <c r="O318" s="70"/>
      <c r="P318" s="70"/>
      <c r="Q318" s="70"/>
      <c r="R318" s="70"/>
      <c r="S318" s="70"/>
      <c r="T318" s="70"/>
      <c r="U318" s="70"/>
      <c r="V318" s="66">
        <f t="shared" si="19"/>
        <v>0</v>
      </c>
      <c r="W318" s="66">
        <v>278</v>
      </c>
      <c r="X318" s="68">
        <f t="shared" si="20"/>
        <v>0</v>
      </c>
    </row>
    <row r="319" spans="1:24" s="40" customFormat="1" ht="50.1" customHeight="1" x14ac:dyDescent="0.25">
      <c r="A319" s="38"/>
      <c r="B319" s="33" t="s">
        <v>227</v>
      </c>
      <c r="C319" s="33"/>
      <c r="D319" s="37"/>
      <c r="E319" s="34"/>
      <c r="F319" s="70"/>
      <c r="G319" s="70"/>
      <c r="H319" s="65">
        <f t="shared" si="17"/>
        <v>0</v>
      </c>
      <c r="I319" s="70"/>
      <c r="J319" s="69">
        <f t="shared" si="18"/>
        <v>0</v>
      </c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66">
        <f t="shared" si="19"/>
        <v>0</v>
      </c>
      <c r="W319" s="66">
        <v>279</v>
      </c>
      <c r="X319" s="68">
        <f t="shared" si="20"/>
        <v>0</v>
      </c>
    </row>
    <row r="320" spans="1:24" s="40" customFormat="1" ht="50.1" customHeight="1" x14ac:dyDescent="0.25">
      <c r="A320" s="38"/>
      <c r="B320" s="33" t="s">
        <v>227</v>
      </c>
      <c r="C320" s="33"/>
      <c r="D320" s="37"/>
      <c r="E320" s="34"/>
      <c r="F320" s="70"/>
      <c r="G320" s="70"/>
      <c r="H320" s="65">
        <f t="shared" si="17"/>
        <v>0</v>
      </c>
      <c r="I320" s="70"/>
      <c r="J320" s="69">
        <f t="shared" si="18"/>
        <v>0</v>
      </c>
      <c r="K320" s="70"/>
      <c r="L320" s="70"/>
      <c r="M320" s="70"/>
      <c r="N320" s="70"/>
      <c r="O320" s="70"/>
      <c r="P320" s="70"/>
      <c r="Q320" s="70"/>
      <c r="R320" s="70"/>
      <c r="S320" s="70"/>
      <c r="T320" s="70"/>
      <c r="U320" s="70"/>
      <c r="V320" s="66">
        <f t="shared" si="19"/>
        <v>0</v>
      </c>
      <c r="W320" s="66">
        <v>280</v>
      </c>
      <c r="X320" s="68">
        <f t="shared" si="20"/>
        <v>0</v>
      </c>
    </row>
    <row r="321" spans="1:24" s="40" customFormat="1" ht="50.1" customHeight="1" x14ac:dyDescent="0.25">
      <c r="A321" s="38"/>
      <c r="B321" s="33" t="s">
        <v>227</v>
      </c>
      <c r="C321" s="33"/>
      <c r="D321" s="37"/>
      <c r="E321" s="34"/>
      <c r="F321" s="70"/>
      <c r="G321" s="70"/>
      <c r="H321" s="65">
        <f t="shared" si="17"/>
        <v>0</v>
      </c>
      <c r="I321" s="70"/>
      <c r="J321" s="69">
        <f t="shared" si="18"/>
        <v>0</v>
      </c>
      <c r="K321" s="70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66">
        <f t="shared" si="19"/>
        <v>0</v>
      </c>
      <c r="W321" s="66">
        <v>281</v>
      </c>
      <c r="X321" s="68">
        <f t="shared" si="20"/>
        <v>0</v>
      </c>
    </row>
    <row r="322" spans="1:24" s="40" customFormat="1" ht="50.1" customHeight="1" x14ac:dyDescent="0.25">
      <c r="A322" s="38"/>
      <c r="B322" s="33" t="s">
        <v>227</v>
      </c>
      <c r="C322" s="33"/>
      <c r="D322" s="37"/>
      <c r="E322" s="34"/>
      <c r="F322" s="70"/>
      <c r="G322" s="70"/>
      <c r="H322" s="65">
        <f t="shared" si="17"/>
        <v>0</v>
      </c>
      <c r="I322" s="70"/>
      <c r="J322" s="69">
        <f t="shared" si="18"/>
        <v>0</v>
      </c>
      <c r="K322" s="70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66">
        <f t="shared" si="19"/>
        <v>0</v>
      </c>
      <c r="W322" s="66">
        <v>282</v>
      </c>
      <c r="X322" s="68">
        <f t="shared" si="20"/>
        <v>0</v>
      </c>
    </row>
    <row r="323" spans="1:24" s="40" customFormat="1" ht="50.1" customHeight="1" x14ac:dyDescent="0.25">
      <c r="A323" s="38"/>
      <c r="B323" s="33" t="s">
        <v>227</v>
      </c>
      <c r="C323" s="33"/>
      <c r="D323" s="37"/>
      <c r="E323" s="34"/>
      <c r="F323" s="70"/>
      <c r="G323" s="70"/>
      <c r="H323" s="65">
        <f t="shared" si="17"/>
        <v>0</v>
      </c>
      <c r="I323" s="70"/>
      <c r="J323" s="69">
        <f t="shared" si="18"/>
        <v>0</v>
      </c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66">
        <f t="shared" si="19"/>
        <v>0</v>
      </c>
      <c r="W323" s="66">
        <v>283</v>
      </c>
      <c r="X323" s="68">
        <f t="shared" si="20"/>
        <v>0</v>
      </c>
    </row>
    <row r="324" spans="1:24" s="40" customFormat="1" ht="50.1" customHeight="1" x14ac:dyDescent="0.25">
      <c r="A324" s="38"/>
      <c r="B324" s="33" t="s">
        <v>227</v>
      </c>
      <c r="C324" s="33"/>
      <c r="D324" s="37"/>
      <c r="E324" s="34"/>
      <c r="F324" s="70"/>
      <c r="G324" s="70"/>
      <c r="H324" s="65">
        <f t="shared" si="17"/>
        <v>0</v>
      </c>
      <c r="I324" s="70"/>
      <c r="J324" s="69">
        <f t="shared" si="18"/>
        <v>0</v>
      </c>
      <c r="K324" s="70"/>
      <c r="L324" s="70"/>
      <c r="M324" s="70"/>
      <c r="N324" s="70"/>
      <c r="O324" s="70"/>
      <c r="P324" s="70"/>
      <c r="Q324" s="70"/>
      <c r="R324" s="70"/>
      <c r="S324" s="70"/>
      <c r="T324" s="70"/>
      <c r="U324" s="70"/>
      <c r="V324" s="66">
        <f t="shared" si="19"/>
        <v>0</v>
      </c>
      <c r="W324" s="66">
        <v>284</v>
      </c>
      <c r="X324" s="68">
        <f t="shared" si="20"/>
        <v>0</v>
      </c>
    </row>
    <row r="325" spans="1:24" s="40" customFormat="1" ht="50.1" customHeight="1" x14ac:dyDescent="0.25">
      <c r="A325" s="38"/>
      <c r="B325" s="33" t="s">
        <v>227</v>
      </c>
      <c r="C325" s="33"/>
      <c r="D325" s="37"/>
      <c r="E325" s="34"/>
      <c r="F325" s="70"/>
      <c r="G325" s="70"/>
      <c r="H325" s="65">
        <f t="shared" si="17"/>
        <v>0</v>
      </c>
      <c r="I325" s="70"/>
      <c r="J325" s="69">
        <f t="shared" si="18"/>
        <v>0</v>
      </c>
      <c r="K325" s="70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66">
        <f t="shared" si="19"/>
        <v>0</v>
      </c>
      <c r="W325" s="66">
        <v>285</v>
      </c>
      <c r="X325" s="68">
        <f t="shared" si="20"/>
        <v>0</v>
      </c>
    </row>
    <row r="326" spans="1:24" s="40" customFormat="1" ht="50.1" customHeight="1" x14ac:dyDescent="0.25">
      <c r="A326" s="38"/>
      <c r="B326" s="33" t="s">
        <v>227</v>
      </c>
      <c r="C326" s="33"/>
      <c r="D326" s="37"/>
      <c r="E326" s="34"/>
      <c r="F326" s="70"/>
      <c r="G326" s="70"/>
      <c r="H326" s="65">
        <f t="shared" ref="H326:H389" si="21">F326+G326</f>
        <v>0</v>
      </c>
      <c r="I326" s="70"/>
      <c r="J326" s="69">
        <f t="shared" ref="J326:J389" si="22">G326+I326</f>
        <v>0</v>
      </c>
      <c r="K326" s="70"/>
      <c r="L326" s="70"/>
      <c r="M326" s="70"/>
      <c r="N326" s="70"/>
      <c r="O326" s="70"/>
      <c r="P326" s="70"/>
      <c r="Q326" s="70"/>
      <c r="R326" s="70"/>
      <c r="S326" s="70"/>
      <c r="T326" s="70"/>
      <c r="U326" s="70"/>
      <c r="V326" s="66">
        <f t="shared" ref="V326:V389" si="23">SUM(K326:U326)</f>
        <v>0</v>
      </c>
      <c r="W326" s="66">
        <v>286</v>
      </c>
      <c r="X326" s="68">
        <f t="shared" ref="X326:X389" si="24">J326-V326</f>
        <v>0</v>
      </c>
    </row>
    <row r="327" spans="1:24" s="40" customFormat="1" ht="50.1" customHeight="1" x14ac:dyDescent="0.25">
      <c r="A327" s="38"/>
      <c r="B327" s="33" t="s">
        <v>227</v>
      </c>
      <c r="C327" s="33"/>
      <c r="D327" s="37"/>
      <c r="E327" s="34"/>
      <c r="F327" s="70"/>
      <c r="G327" s="70"/>
      <c r="H327" s="65">
        <f t="shared" si="21"/>
        <v>0</v>
      </c>
      <c r="I327" s="70"/>
      <c r="J327" s="69">
        <f t="shared" si="22"/>
        <v>0</v>
      </c>
      <c r="K327" s="70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66">
        <f t="shared" si="23"/>
        <v>0</v>
      </c>
      <c r="W327" s="66">
        <v>287</v>
      </c>
      <c r="X327" s="68">
        <f t="shared" si="24"/>
        <v>0</v>
      </c>
    </row>
    <row r="328" spans="1:24" s="40" customFormat="1" ht="50.1" customHeight="1" x14ac:dyDescent="0.25">
      <c r="A328" s="38"/>
      <c r="B328" s="33" t="s">
        <v>227</v>
      </c>
      <c r="C328" s="33"/>
      <c r="D328" s="37"/>
      <c r="E328" s="34"/>
      <c r="F328" s="70"/>
      <c r="G328" s="70"/>
      <c r="H328" s="65">
        <f t="shared" si="21"/>
        <v>0</v>
      </c>
      <c r="I328" s="70"/>
      <c r="J328" s="69">
        <f t="shared" si="22"/>
        <v>0</v>
      </c>
      <c r="K328" s="70"/>
      <c r="L328" s="70"/>
      <c r="M328" s="70"/>
      <c r="N328" s="70"/>
      <c r="O328" s="70"/>
      <c r="P328" s="70"/>
      <c r="Q328" s="70"/>
      <c r="R328" s="70"/>
      <c r="S328" s="70"/>
      <c r="T328" s="70"/>
      <c r="U328" s="70"/>
      <c r="V328" s="66">
        <f t="shared" si="23"/>
        <v>0</v>
      </c>
      <c r="W328" s="66">
        <v>288</v>
      </c>
      <c r="X328" s="68">
        <f t="shared" si="24"/>
        <v>0</v>
      </c>
    </row>
    <row r="329" spans="1:24" s="40" customFormat="1" ht="50.1" customHeight="1" x14ac:dyDescent="0.25">
      <c r="A329" s="38"/>
      <c r="B329" s="33" t="s">
        <v>227</v>
      </c>
      <c r="C329" s="33"/>
      <c r="D329" s="37"/>
      <c r="E329" s="34"/>
      <c r="F329" s="70"/>
      <c r="G329" s="70"/>
      <c r="H329" s="65">
        <f t="shared" si="21"/>
        <v>0</v>
      </c>
      <c r="I329" s="70"/>
      <c r="J329" s="69">
        <f t="shared" si="22"/>
        <v>0</v>
      </c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66">
        <f t="shared" si="23"/>
        <v>0</v>
      </c>
      <c r="W329" s="66">
        <v>289</v>
      </c>
      <c r="X329" s="68">
        <f t="shared" si="24"/>
        <v>0</v>
      </c>
    </row>
    <row r="330" spans="1:24" s="40" customFormat="1" ht="50.1" customHeight="1" x14ac:dyDescent="0.25">
      <c r="A330" s="38"/>
      <c r="B330" s="33" t="s">
        <v>227</v>
      </c>
      <c r="C330" s="33"/>
      <c r="D330" s="37"/>
      <c r="E330" s="34"/>
      <c r="F330" s="70"/>
      <c r="G330" s="70"/>
      <c r="H330" s="65">
        <f t="shared" si="21"/>
        <v>0</v>
      </c>
      <c r="I330" s="70"/>
      <c r="J330" s="69">
        <f t="shared" si="22"/>
        <v>0</v>
      </c>
      <c r="K330" s="70"/>
      <c r="L330" s="70"/>
      <c r="M330" s="70"/>
      <c r="N330" s="70"/>
      <c r="O330" s="70"/>
      <c r="P330" s="70"/>
      <c r="Q330" s="70"/>
      <c r="R330" s="70"/>
      <c r="S330" s="70"/>
      <c r="T330" s="70"/>
      <c r="U330" s="70"/>
      <c r="V330" s="66">
        <f t="shared" si="23"/>
        <v>0</v>
      </c>
      <c r="W330" s="66">
        <v>290</v>
      </c>
      <c r="X330" s="68">
        <f t="shared" si="24"/>
        <v>0</v>
      </c>
    </row>
    <row r="331" spans="1:24" s="40" customFormat="1" ht="50.1" customHeight="1" x14ac:dyDescent="0.25">
      <c r="A331" s="38"/>
      <c r="B331" s="33" t="s">
        <v>227</v>
      </c>
      <c r="C331" s="33"/>
      <c r="D331" s="37"/>
      <c r="E331" s="34"/>
      <c r="F331" s="70"/>
      <c r="G331" s="70"/>
      <c r="H331" s="65">
        <f t="shared" si="21"/>
        <v>0</v>
      </c>
      <c r="I331" s="70"/>
      <c r="J331" s="69">
        <f t="shared" si="22"/>
        <v>0</v>
      </c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66">
        <f t="shared" si="23"/>
        <v>0</v>
      </c>
      <c r="W331" s="66">
        <v>291</v>
      </c>
      <c r="X331" s="68">
        <f t="shared" si="24"/>
        <v>0</v>
      </c>
    </row>
    <row r="332" spans="1:24" s="40" customFormat="1" ht="50.1" customHeight="1" x14ac:dyDescent="0.25">
      <c r="A332" s="38"/>
      <c r="B332" s="33" t="s">
        <v>227</v>
      </c>
      <c r="C332" s="33"/>
      <c r="D332" s="37"/>
      <c r="E332" s="34"/>
      <c r="F332" s="70"/>
      <c r="G332" s="70"/>
      <c r="H332" s="65">
        <f t="shared" si="21"/>
        <v>0</v>
      </c>
      <c r="I332" s="70"/>
      <c r="J332" s="69">
        <f t="shared" si="22"/>
        <v>0</v>
      </c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66">
        <f t="shared" si="23"/>
        <v>0</v>
      </c>
      <c r="W332" s="66">
        <v>292</v>
      </c>
      <c r="X332" s="68">
        <f t="shared" si="24"/>
        <v>0</v>
      </c>
    </row>
    <row r="333" spans="1:24" s="40" customFormat="1" ht="50.1" customHeight="1" x14ac:dyDescent="0.25">
      <c r="A333" s="38"/>
      <c r="B333" s="33" t="s">
        <v>227</v>
      </c>
      <c r="C333" s="33"/>
      <c r="D333" s="37"/>
      <c r="E333" s="34"/>
      <c r="F333" s="70"/>
      <c r="G333" s="70"/>
      <c r="H333" s="65">
        <f t="shared" si="21"/>
        <v>0</v>
      </c>
      <c r="I333" s="70"/>
      <c r="J333" s="69">
        <f t="shared" si="22"/>
        <v>0</v>
      </c>
      <c r="K333" s="70"/>
      <c r="L333" s="70"/>
      <c r="M333" s="70"/>
      <c r="N333" s="70"/>
      <c r="O333" s="70"/>
      <c r="P333" s="70"/>
      <c r="Q333" s="70"/>
      <c r="R333" s="70"/>
      <c r="S333" s="70"/>
      <c r="T333" s="70"/>
      <c r="U333" s="70"/>
      <c r="V333" s="66">
        <f t="shared" si="23"/>
        <v>0</v>
      </c>
      <c r="W333" s="66">
        <v>293</v>
      </c>
      <c r="X333" s="68">
        <f t="shared" si="24"/>
        <v>0</v>
      </c>
    </row>
    <row r="334" spans="1:24" s="40" customFormat="1" ht="50.1" customHeight="1" x14ac:dyDescent="0.25">
      <c r="A334" s="38"/>
      <c r="B334" s="33" t="s">
        <v>227</v>
      </c>
      <c r="C334" s="33"/>
      <c r="D334" s="37"/>
      <c r="E334" s="34"/>
      <c r="F334" s="70"/>
      <c r="G334" s="70"/>
      <c r="H334" s="65">
        <f t="shared" si="21"/>
        <v>0</v>
      </c>
      <c r="I334" s="70"/>
      <c r="J334" s="69">
        <f t="shared" si="22"/>
        <v>0</v>
      </c>
      <c r="K334" s="70"/>
      <c r="L334" s="70"/>
      <c r="M334" s="70"/>
      <c r="N334" s="70"/>
      <c r="O334" s="70"/>
      <c r="P334" s="70"/>
      <c r="Q334" s="70"/>
      <c r="R334" s="70"/>
      <c r="S334" s="70"/>
      <c r="T334" s="70"/>
      <c r="U334" s="70"/>
      <c r="V334" s="66">
        <f t="shared" si="23"/>
        <v>0</v>
      </c>
      <c r="W334" s="66">
        <v>294</v>
      </c>
      <c r="X334" s="68">
        <f t="shared" si="24"/>
        <v>0</v>
      </c>
    </row>
    <row r="335" spans="1:24" s="40" customFormat="1" ht="50.1" customHeight="1" x14ac:dyDescent="0.25">
      <c r="A335" s="38"/>
      <c r="B335" s="33" t="s">
        <v>227</v>
      </c>
      <c r="C335" s="33"/>
      <c r="D335" s="37"/>
      <c r="E335" s="34"/>
      <c r="F335" s="70"/>
      <c r="G335" s="70"/>
      <c r="H335" s="65">
        <f t="shared" si="21"/>
        <v>0</v>
      </c>
      <c r="I335" s="70"/>
      <c r="J335" s="69">
        <f t="shared" si="22"/>
        <v>0</v>
      </c>
      <c r="K335" s="70"/>
      <c r="L335" s="70"/>
      <c r="M335" s="70"/>
      <c r="N335" s="70"/>
      <c r="O335" s="70"/>
      <c r="P335" s="70"/>
      <c r="Q335" s="70"/>
      <c r="R335" s="70"/>
      <c r="S335" s="70"/>
      <c r="T335" s="70"/>
      <c r="U335" s="70"/>
      <c r="V335" s="66">
        <f t="shared" si="23"/>
        <v>0</v>
      </c>
      <c r="W335" s="66">
        <v>295</v>
      </c>
      <c r="X335" s="68">
        <f t="shared" si="24"/>
        <v>0</v>
      </c>
    </row>
    <row r="336" spans="1:24" s="40" customFormat="1" ht="50.1" customHeight="1" x14ac:dyDescent="0.25">
      <c r="A336" s="38"/>
      <c r="B336" s="33" t="s">
        <v>227</v>
      </c>
      <c r="C336" s="33"/>
      <c r="D336" s="37"/>
      <c r="E336" s="34"/>
      <c r="F336" s="70"/>
      <c r="G336" s="70"/>
      <c r="H336" s="65">
        <f t="shared" si="21"/>
        <v>0</v>
      </c>
      <c r="I336" s="70"/>
      <c r="J336" s="69">
        <f t="shared" si="22"/>
        <v>0</v>
      </c>
      <c r="K336" s="70"/>
      <c r="L336" s="70"/>
      <c r="M336" s="70"/>
      <c r="N336" s="70"/>
      <c r="O336" s="70"/>
      <c r="P336" s="70"/>
      <c r="Q336" s="70"/>
      <c r="R336" s="70"/>
      <c r="S336" s="70"/>
      <c r="T336" s="70"/>
      <c r="U336" s="70"/>
      <c r="V336" s="66">
        <f t="shared" si="23"/>
        <v>0</v>
      </c>
      <c r="W336" s="66">
        <v>296</v>
      </c>
      <c r="X336" s="68">
        <f t="shared" si="24"/>
        <v>0</v>
      </c>
    </row>
    <row r="337" spans="1:24" s="40" customFormat="1" ht="50.1" customHeight="1" x14ac:dyDescent="0.25">
      <c r="A337" s="38"/>
      <c r="B337" s="33" t="s">
        <v>227</v>
      </c>
      <c r="C337" s="33"/>
      <c r="D337" s="37"/>
      <c r="E337" s="34"/>
      <c r="F337" s="70"/>
      <c r="G337" s="70"/>
      <c r="H337" s="65">
        <f t="shared" si="21"/>
        <v>0</v>
      </c>
      <c r="I337" s="70"/>
      <c r="J337" s="69">
        <f t="shared" si="22"/>
        <v>0</v>
      </c>
      <c r="K337" s="70"/>
      <c r="L337" s="70"/>
      <c r="M337" s="70"/>
      <c r="N337" s="70"/>
      <c r="O337" s="70"/>
      <c r="P337" s="70"/>
      <c r="Q337" s="70"/>
      <c r="R337" s="70"/>
      <c r="S337" s="70"/>
      <c r="T337" s="70"/>
      <c r="U337" s="70"/>
      <c r="V337" s="66">
        <f t="shared" si="23"/>
        <v>0</v>
      </c>
      <c r="W337" s="66">
        <v>297</v>
      </c>
      <c r="X337" s="68">
        <f t="shared" si="24"/>
        <v>0</v>
      </c>
    </row>
    <row r="338" spans="1:24" s="40" customFormat="1" ht="50.1" customHeight="1" x14ac:dyDescent="0.25">
      <c r="A338" s="38"/>
      <c r="B338" s="33" t="s">
        <v>227</v>
      </c>
      <c r="C338" s="33"/>
      <c r="D338" s="37"/>
      <c r="E338" s="34"/>
      <c r="F338" s="70"/>
      <c r="G338" s="70"/>
      <c r="H338" s="65">
        <f t="shared" si="21"/>
        <v>0</v>
      </c>
      <c r="I338" s="70"/>
      <c r="J338" s="69">
        <f t="shared" si="22"/>
        <v>0</v>
      </c>
      <c r="K338" s="70"/>
      <c r="L338" s="70"/>
      <c r="M338" s="70"/>
      <c r="N338" s="70"/>
      <c r="O338" s="70"/>
      <c r="P338" s="70"/>
      <c r="Q338" s="70"/>
      <c r="R338" s="70"/>
      <c r="S338" s="70"/>
      <c r="T338" s="70"/>
      <c r="U338" s="70"/>
      <c r="V338" s="66">
        <f t="shared" si="23"/>
        <v>0</v>
      </c>
      <c r="W338" s="66">
        <v>298</v>
      </c>
      <c r="X338" s="68">
        <f t="shared" si="24"/>
        <v>0</v>
      </c>
    </row>
    <row r="339" spans="1:24" s="40" customFormat="1" ht="50.1" customHeight="1" x14ac:dyDescent="0.25">
      <c r="A339" s="38"/>
      <c r="B339" s="33" t="s">
        <v>227</v>
      </c>
      <c r="C339" s="33"/>
      <c r="D339" s="37"/>
      <c r="E339" s="34"/>
      <c r="F339" s="70"/>
      <c r="G339" s="70"/>
      <c r="H339" s="65">
        <f t="shared" si="21"/>
        <v>0</v>
      </c>
      <c r="I339" s="70"/>
      <c r="J339" s="69">
        <f t="shared" si="22"/>
        <v>0</v>
      </c>
      <c r="K339" s="70"/>
      <c r="L339" s="70"/>
      <c r="M339" s="70"/>
      <c r="N339" s="70"/>
      <c r="O339" s="70"/>
      <c r="P339" s="70"/>
      <c r="Q339" s="70"/>
      <c r="R339" s="70"/>
      <c r="S339" s="70"/>
      <c r="T339" s="70"/>
      <c r="U339" s="70"/>
      <c r="V339" s="66">
        <f t="shared" si="23"/>
        <v>0</v>
      </c>
      <c r="W339" s="66">
        <v>299</v>
      </c>
      <c r="X339" s="68">
        <f t="shared" si="24"/>
        <v>0</v>
      </c>
    </row>
    <row r="340" spans="1:24" s="40" customFormat="1" ht="50.1" customHeight="1" x14ac:dyDescent="0.25">
      <c r="A340" s="38"/>
      <c r="B340" s="33" t="s">
        <v>227</v>
      </c>
      <c r="C340" s="33"/>
      <c r="D340" s="37"/>
      <c r="E340" s="34"/>
      <c r="F340" s="70"/>
      <c r="G340" s="70"/>
      <c r="H340" s="65">
        <f t="shared" si="21"/>
        <v>0</v>
      </c>
      <c r="I340" s="70"/>
      <c r="J340" s="69">
        <f t="shared" si="22"/>
        <v>0</v>
      </c>
      <c r="K340" s="70"/>
      <c r="L340" s="70"/>
      <c r="M340" s="70"/>
      <c r="N340" s="70"/>
      <c r="O340" s="70"/>
      <c r="P340" s="70"/>
      <c r="Q340" s="70"/>
      <c r="R340" s="70"/>
      <c r="S340" s="70"/>
      <c r="T340" s="70"/>
      <c r="U340" s="70"/>
      <c r="V340" s="66">
        <f t="shared" si="23"/>
        <v>0</v>
      </c>
      <c r="W340" s="66">
        <v>300</v>
      </c>
      <c r="X340" s="68">
        <f t="shared" si="24"/>
        <v>0</v>
      </c>
    </row>
    <row r="341" spans="1:24" s="40" customFormat="1" ht="50.1" customHeight="1" x14ac:dyDescent="0.25">
      <c r="A341" s="38"/>
      <c r="B341" s="33" t="s">
        <v>227</v>
      </c>
      <c r="C341" s="33"/>
      <c r="D341" s="37"/>
      <c r="E341" s="34"/>
      <c r="F341" s="70"/>
      <c r="G341" s="70"/>
      <c r="H341" s="65">
        <f t="shared" si="21"/>
        <v>0</v>
      </c>
      <c r="I341" s="70"/>
      <c r="J341" s="69">
        <f t="shared" si="22"/>
        <v>0</v>
      </c>
      <c r="K341" s="70"/>
      <c r="L341" s="70"/>
      <c r="M341" s="70"/>
      <c r="N341" s="70"/>
      <c r="O341" s="70"/>
      <c r="P341" s="70"/>
      <c r="Q341" s="70"/>
      <c r="R341" s="70"/>
      <c r="S341" s="70"/>
      <c r="T341" s="70"/>
      <c r="U341" s="70"/>
      <c r="V341" s="66">
        <f t="shared" si="23"/>
        <v>0</v>
      </c>
      <c r="W341" s="66">
        <v>301</v>
      </c>
      <c r="X341" s="68">
        <f t="shared" si="24"/>
        <v>0</v>
      </c>
    </row>
    <row r="342" spans="1:24" s="40" customFormat="1" ht="50.1" customHeight="1" x14ac:dyDescent="0.25">
      <c r="A342" s="38"/>
      <c r="B342" s="33" t="s">
        <v>227</v>
      </c>
      <c r="C342" s="33"/>
      <c r="D342" s="37"/>
      <c r="E342" s="34"/>
      <c r="F342" s="70"/>
      <c r="G342" s="70"/>
      <c r="H342" s="65">
        <f t="shared" si="21"/>
        <v>0</v>
      </c>
      <c r="I342" s="70"/>
      <c r="J342" s="69">
        <f t="shared" si="22"/>
        <v>0</v>
      </c>
      <c r="K342" s="70"/>
      <c r="L342" s="70"/>
      <c r="M342" s="70"/>
      <c r="N342" s="70"/>
      <c r="O342" s="70"/>
      <c r="P342" s="70"/>
      <c r="Q342" s="70"/>
      <c r="R342" s="70"/>
      <c r="S342" s="70"/>
      <c r="T342" s="70"/>
      <c r="U342" s="70"/>
      <c r="V342" s="66">
        <f t="shared" si="23"/>
        <v>0</v>
      </c>
      <c r="W342" s="66">
        <v>302</v>
      </c>
      <c r="X342" s="68">
        <f t="shared" si="24"/>
        <v>0</v>
      </c>
    </row>
    <row r="343" spans="1:24" s="40" customFormat="1" ht="50.1" customHeight="1" x14ac:dyDescent="0.25">
      <c r="A343" s="38"/>
      <c r="B343" s="33" t="s">
        <v>227</v>
      </c>
      <c r="C343" s="33"/>
      <c r="D343" s="37"/>
      <c r="E343" s="34"/>
      <c r="F343" s="70"/>
      <c r="G343" s="70"/>
      <c r="H343" s="65">
        <f t="shared" si="21"/>
        <v>0</v>
      </c>
      <c r="I343" s="70"/>
      <c r="J343" s="69">
        <f t="shared" si="22"/>
        <v>0</v>
      </c>
      <c r="K343" s="70"/>
      <c r="L343" s="70"/>
      <c r="M343" s="70"/>
      <c r="N343" s="70"/>
      <c r="O343" s="70"/>
      <c r="P343" s="70"/>
      <c r="Q343" s="70"/>
      <c r="R343" s="70"/>
      <c r="S343" s="70"/>
      <c r="T343" s="70"/>
      <c r="U343" s="70"/>
      <c r="V343" s="66">
        <f t="shared" si="23"/>
        <v>0</v>
      </c>
      <c r="W343" s="66">
        <v>303</v>
      </c>
      <c r="X343" s="68">
        <f t="shared" si="24"/>
        <v>0</v>
      </c>
    </row>
    <row r="344" spans="1:24" s="40" customFormat="1" ht="50.1" customHeight="1" x14ac:dyDescent="0.25">
      <c r="A344" s="38"/>
      <c r="B344" s="33" t="s">
        <v>227</v>
      </c>
      <c r="C344" s="33"/>
      <c r="D344" s="37"/>
      <c r="E344" s="34"/>
      <c r="F344" s="70"/>
      <c r="G344" s="70"/>
      <c r="H344" s="65">
        <f t="shared" si="21"/>
        <v>0</v>
      </c>
      <c r="I344" s="70"/>
      <c r="J344" s="69">
        <f t="shared" si="22"/>
        <v>0</v>
      </c>
      <c r="K344" s="70"/>
      <c r="L344" s="70"/>
      <c r="M344" s="70"/>
      <c r="N344" s="70"/>
      <c r="O344" s="70"/>
      <c r="P344" s="70"/>
      <c r="Q344" s="70"/>
      <c r="R344" s="70"/>
      <c r="S344" s="70"/>
      <c r="T344" s="70"/>
      <c r="U344" s="70"/>
      <c r="V344" s="66">
        <f t="shared" si="23"/>
        <v>0</v>
      </c>
      <c r="W344" s="66">
        <v>304</v>
      </c>
      <c r="X344" s="68">
        <f t="shared" si="24"/>
        <v>0</v>
      </c>
    </row>
    <row r="345" spans="1:24" s="40" customFormat="1" ht="50.1" customHeight="1" x14ac:dyDescent="0.25">
      <c r="A345" s="38"/>
      <c r="B345" s="33" t="s">
        <v>227</v>
      </c>
      <c r="C345" s="33"/>
      <c r="D345" s="37"/>
      <c r="E345" s="34"/>
      <c r="F345" s="70"/>
      <c r="G345" s="70"/>
      <c r="H345" s="65">
        <f t="shared" si="21"/>
        <v>0</v>
      </c>
      <c r="I345" s="70"/>
      <c r="J345" s="69">
        <f t="shared" si="22"/>
        <v>0</v>
      </c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66">
        <f t="shared" si="23"/>
        <v>0</v>
      </c>
      <c r="W345" s="66">
        <v>305</v>
      </c>
      <c r="X345" s="68">
        <f t="shared" si="24"/>
        <v>0</v>
      </c>
    </row>
    <row r="346" spans="1:24" s="40" customFormat="1" ht="50.1" customHeight="1" x14ac:dyDescent="0.25">
      <c r="A346" s="38"/>
      <c r="B346" s="33" t="s">
        <v>227</v>
      </c>
      <c r="C346" s="33"/>
      <c r="D346" s="37"/>
      <c r="E346" s="34"/>
      <c r="F346" s="70"/>
      <c r="G346" s="70"/>
      <c r="H346" s="65">
        <f t="shared" si="21"/>
        <v>0</v>
      </c>
      <c r="I346" s="70"/>
      <c r="J346" s="69">
        <f t="shared" si="22"/>
        <v>0</v>
      </c>
      <c r="K346" s="70"/>
      <c r="L346" s="70"/>
      <c r="M346" s="70"/>
      <c r="N346" s="70"/>
      <c r="O346" s="70"/>
      <c r="P346" s="70"/>
      <c r="Q346" s="70"/>
      <c r="R346" s="70"/>
      <c r="S346" s="70"/>
      <c r="T346" s="70"/>
      <c r="U346" s="70"/>
      <c r="V346" s="66">
        <f t="shared" si="23"/>
        <v>0</v>
      </c>
      <c r="W346" s="66">
        <v>306</v>
      </c>
      <c r="X346" s="68">
        <f t="shared" si="24"/>
        <v>0</v>
      </c>
    </row>
    <row r="347" spans="1:24" s="40" customFormat="1" ht="50.1" customHeight="1" x14ac:dyDescent="0.25">
      <c r="A347" s="38"/>
      <c r="B347" s="33" t="s">
        <v>227</v>
      </c>
      <c r="C347" s="33"/>
      <c r="D347" s="37"/>
      <c r="E347" s="34"/>
      <c r="F347" s="70"/>
      <c r="G347" s="70"/>
      <c r="H347" s="65">
        <f t="shared" si="21"/>
        <v>0</v>
      </c>
      <c r="I347" s="70"/>
      <c r="J347" s="69">
        <f t="shared" si="22"/>
        <v>0</v>
      </c>
      <c r="K347" s="70"/>
      <c r="L347" s="70"/>
      <c r="M347" s="70"/>
      <c r="N347" s="70"/>
      <c r="O347" s="70"/>
      <c r="P347" s="70"/>
      <c r="Q347" s="70"/>
      <c r="R347" s="70"/>
      <c r="S347" s="70"/>
      <c r="T347" s="70"/>
      <c r="U347" s="70"/>
      <c r="V347" s="66">
        <f t="shared" si="23"/>
        <v>0</v>
      </c>
      <c r="W347" s="66">
        <v>307</v>
      </c>
      <c r="X347" s="68">
        <f t="shared" si="24"/>
        <v>0</v>
      </c>
    </row>
    <row r="348" spans="1:24" s="40" customFormat="1" ht="50.1" customHeight="1" x14ac:dyDescent="0.25">
      <c r="A348" s="38"/>
      <c r="B348" s="33" t="s">
        <v>227</v>
      </c>
      <c r="C348" s="33"/>
      <c r="D348" s="37"/>
      <c r="E348" s="34"/>
      <c r="F348" s="70"/>
      <c r="G348" s="70"/>
      <c r="H348" s="65">
        <f t="shared" si="21"/>
        <v>0</v>
      </c>
      <c r="I348" s="70"/>
      <c r="J348" s="69">
        <f t="shared" si="22"/>
        <v>0</v>
      </c>
      <c r="K348" s="70"/>
      <c r="L348" s="70"/>
      <c r="M348" s="70"/>
      <c r="N348" s="70"/>
      <c r="O348" s="70"/>
      <c r="P348" s="70"/>
      <c r="Q348" s="70"/>
      <c r="R348" s="70"/>
      <c r="S348" s="70"/>
      <c r="T348" s="70"/>
      <c r="U348" s="70"/>
      <c r="V348" s="66">
        <f t="shared" si="23"/>
        <v>0</v>
      </c>
      <c r="W348" s="66">
        <v>308</v>
      </c>
      <c r="X348" s="68">
        <f t="shared" si="24"/>
        <v>0</v>
      </c>
    </row>
    <row r="349" spans="1:24" s="40" customFormat="1" ht="50.1" customHeight="1" x14ac:dyDescent="0.25">
      <c r="A349" s="38"/>
      <c r="B349" s="33" t="s">
        <v>227</v>
      </c>
      <c r="C349" s="33"/>
      <c r="D349" s="37"/>
      <c r="E349" s="34"/>
      <c r="F349" s="70"/>
      <c r="G349" s="70"/>
      <c r="H349" s="65">
        <f t="shared" si="21"/>
        <v>0</v>
      </c>
      <c r="I349" s="70"/>
      <c r="J349" s="69">
        <f t="shared" si="22"/>
        <v>0</v>
      </c>
      <c r="K349" s="70"/>
      <c r="L349" s="70"/>
      <c r="M349" s="70"/>
      <c r="N349" s="70"/>
      <c r="O349" s="70"/>
      <c r="P349" s="70"/>
      <c r="Q349" s="70"/>
      <c r="R349" s="70"/>
      <c r="S349" s="70"/>
      <c r="T349" s="70"/>
      <c r="U349" s="70"/>
      <c r="V349" s="66">
        <f t="shared" si="23"/>
        <v>0</v>
      </c>
      <c r="W349" s="66">
        <v>309</v>
      </c>
      <c r="X349" s="68">
        <f t="shared" si="24"/>
        <v>0</v>
      </c>
    </row>
    <row r="350" spans="1:24" s="40" customFormat="1" ht="50.1" customHeight="1" x14ac:dyDescent="0.25">
      <c r="A350" s="38"/>
      <c r="B350" s="33" t="s">
        <v>227</v>
      </c>
      <c r="C350" s="33"/>
      <c r="D350" s="37"/>
      <c r="E350" s="34"/>
      <c r="F350" s="70"/>
      <c r="G350" s="70"/>
      <c r="H350" s="65">
        <f t="shared" si="21"/>
        <v>0</v>
      </c>
      <c r="I350" s="70"/>
      <c r="J350" s="69">
        <f t="shared" si="22"/>
        <v>0</v>
      </c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66">
        <f t="shared" si="23"/>
        <v>0</v>
      </c>
      <c r="W350" s="66">
        <v>310</v>
      </c>
      <c r="X350" s="68">
        <f t="shared" si="24"/>
        <v>0</v>
      </c>
    </row>
    <row r="351" spans="1:24" s="40" customFormat="1" ht="50.1" customHeight="1" x14ac:dyDescent="0.25">
      <c r="A351" s="38"/>
      <c r="B351" s="33" t="s">
        <v>227</v>
      </c>
      <c r="C351" s="33"/>
      <c r="D351" s="37"/>
      <c r="E351" s="34"/>
      <c r="F351" s="70"/>
      <c r="G351" s="70"/>
      <c r="H351" s="65">
        <f t="shared" si="21"/>
        <v>0</v>
      </c>
      <c r="I351" s="70"/>
      <c r="J351" s="69">
        <f t="shared" si="22"/>
        <v>0</v>
      </c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66">
        <f t="shared" si="23"/>
        <v>0</v>
      </c>
      <c r="W351" s="66">
        <v>311</v>
      </c>
      <c r="X351" s="68">
        <f t="shared" si="24"/>
        <v>0</v>
      </c>
    </row>
    <row r="352" spans="1:24" s="40" customFormat="1" ht="50.1" customHeight="1" x14ac:dyDescent="0.25">
      <c r="A352" s="38"/>
      <c r="B352" s="33" t="s">
        <v>227</v>
      </c>
      <c r="C352" s="33"/>
      <c r="D352" s="37"/>
      <c r="E352" s="34"/>
      <c r="F352" s="70"/>
      <c r="G352" s="70"/>
      <c r="H352" s="65">
        <f t="shared" si="21"/>
        <v>0</v>
      </c>
      <c r="I352" s="70"/>
      <c r="J352" s="69">
        <f t="shared" si="22"/>
        <v>0</v>
      </c>
      <c r="K352" s="70"/>
      <c r="L352" s="70"/>
      <c r="M352" s="70"/>
      <c r="N352" s="70"/>
      <c r="O352" s="70"/>
      <c r="P352" s="70"/>
      <c r="Q352" s="70"/>
      <c r="R352" s="70"/>
      <c r="S352" s="70"/>
      <c r="T352" s="70"/>
      <c r="U352" s="70"/>
      <c r="V352" s="66">
        <f t="shared" si="23"/>
        <v>0</v>
      </c>
      <c r="W352" s="66">
        <v>312</v>
      </c>
      <c r="X352" s="68">
        <f t="shared" si="24"/>
        <v>0</v>
      </c>
    </row>
    <row r="353" spans="1:24" s="40" customFormat="1" ht="50.1" customHeight="1" x14ac:dyDescent="0.25">
      <c r="A353" s="38"/>
      <c r="B353" s="33" t="s">
        <v>227</v>
      </c>
      <c r="C353" s="33"/>
      <c r="D353" s="37"/>
      <c r="E353" s="34"/>
      <c r="F353" s="70"/>
      <c r="G353" s="70"/>
      <c r="H353" s="65">
        <f t="shared" si="21"/>
        <v>0</v>
      </c>
      <c r="I353" s="70"/>
      <c r="J353" s="69">
        <f t="shared" si="22"/>
        <v>0</v>
      </c>
      <c r="K353" s="70"/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66">
        <f t="shared" si="23"/>
        <v>0</v>
      </c>
      <c r="W353" s="66">
        <v>313</v>
      </c>
      <c r="X353" s="68">
        <f t="shared" si="24"/>
        <v>0</v>
      </c>
    </row>
    <row r="354" spans="1:24" s="40" customFormat="1" ht="50.1" customHeight="1" x14ac:dyDescent="0.25">
      <c r="A354" s="38"/>
      <c r="B354" s="33" t="s">
        <v>227</v>
      </c>
      <c r="C354" s="33"/>
      <c r="D354" s="37"/>
      <c r="E354" s="34"/>
      <c r="F354" s="70"/>
      <c r="G354" s="70"/>
      <c r="H354" s="65">
        <f t="shared" si="21"/>
        <v>0</v>
      </c>
      <c r="I354" s="70"/>
      <c r="J354" s="69">
        <f t="shared" si="22"/>
        <v>0</v>
      </c>
      <c r="K354" s="70"/>
      <c r="L354" s="70"/>
      <c r="M354" s="70"/>
      <c r="N354" s="70"/>
      <c r="O354" s="70"/>
      <c r="P354" s="70"/>
      <c r="Q354" s="70"/>
      <c r="R354" s="70"/>
      <c r="S354" s="70"/>
      <c r="T354" s="70"/>
      <c r="U354" s="70"/>
      <c r="V354" s="66">
        <f t="shared" si="23"/>
        <v>0</v>
      </c>
      <c r="W354" s="66">
        <v>314</v>
      </c>
      <c r="X354" s="68">
        <f t="shared" si="24"/>
        <v>0</v>
      </c>
    </row>
    <row r="355" spans="1:24" s="40" customFormat="1" ht="50.1" customHeight="1" x14ac:dyDescent="0.25">
      <c r="A355" s="38"/>
      <c r="B355" s="33" t="s">
        <v>227</v>
      </c>
      <c r="C355" s="33"/>
      <c r="D355" s="37"/>
      <c r="E355" s="34"/>
      <c r="F355" s="70"/>
      <c r="G355" s="70"/>
      <c r="H355" s="65">
        <f t="shared" si="21"/>
        <v>0</v>
      </c>
      <c r="I355" s="70"/>
      <c r="J355" s="69">
        <f t="shared" si="22"/>
        <v>0</v>
      </c>
      <c r="K355" s="70"/>
      <c r="L355" s="70"/>
      <c r="M355" s="70"/>
      <c r="N355" s="70"/>
      <c r="O355" s="70"/>
      <c r="P355" s="70"/>
      <c r="Q355" s="70"/>
      <c r="R355" s="70"/>
      <c r="S355" s="70"/>
      <c r="T355" s="70"/>
      <c r="U355" s="70"/>
      <c r="V355" s="66">
        <f t="shared" si="23"/>
        <v>0</v>
      </c>
      <c r="W355" s="66">
        <v>315</v>
      </c>
      <c r="X355" s="68">
        <f t="shared" si="24"/>
        <v>0</v>
      </c>
    </row>
    <row r="356" spans="1:24" s="40" customFormat="1" ht="50.1" customHeight="1" x14ac:dyDescent="0.25">
      <c r="A356" s="38"/>
      <c r="B356" s="33" t="s">
        <v>227</v>
      </c>
      <c r="C356" s="33"/>
      <c r="D356" s="37"/>
      <c r="E356" s="34"/>
      <c r="F356" s="70"/>
      <c r="G356" s="70"/>
      <c r="H356" s="65">
        <f t="shared" si="21"/>
        <v>0</v>
      </c>
      <c r="I356" s="70"/>
      <c r="J356" s="69">
        <f t="shared" si="22"/>
        <v>0</v>
      </c>
      <c r="K356" s="70"/>
      <c r="L356" s="70"/>
      <c r="M356" s="70"/>
      <c r="N356" s="70"/>
      <c r="O356" s="70"/>
      <c r="P356" s="70"/>
      <c r="Q356" s="70"/>
      <c r="R356" s="70"/>
      <c r="S356" s="70"/>
      <c r="T356" s="70"/>
      <c r="U356" s="70"/>
      <c r="V356" s="66">
        <f t="shared" si="23"/>
        <v>0</v>
      </c>
      <c r="W356" s="66">
        <v>316</v>
      </c>
      <c r="X356" s="68">
        <f t="shared" si="24"/>
        <v>0</v>
      </c>
    </row>
    <row r="357" spans="1:24" s="40" customFormat="1" ht="50.1" customHeight="1" x14ac:dyDescent="0.25">
      <c r="A357" s="38"/>
      <c r="B357" s="33" t="s">
        <v>227</v>
      </c>
      <c r="C357" s="33"/>
      <c r="D357" s="37"/>
      <c r="E357" s="34"/>
      <c r="F357" s="70"/>
      <c r="G357" s="70"/>
      <c r="H357" s="65">
        <f t="shared" si="21"/>
        <v>0</v>
      </c>
      <c r="I357" s="70"/>
      <c r="J357" s="69">
        <f t="shared" si="22"/>
        <v>0</v>
      </c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66">
        <f t="shared" si="23"/>
        <v>0</v>
      </c>
      <c r="W357" s="66">
        <v>317</v>
      </c>
      <c r="X357" s="68">
        <f t="shared" si="24"/>
        <v>0</v>
      </c>
    </row>
    <row r="358" spans="1:24" s="40" customFormat="1" ht="50.1" customHeight="1" x14ac:dyDescent="0.25">
      <c r="A358" s="38"/>
      <c r="B358" s="33" t="s">
        <v>227</v>
      </c>
      <c r="C358" s="33"/>
      <c r="D358" s="37"/>
      <c r="E358" s="34"/>
      <c r="F358" s="70"/>
      <c r="G358" s="70"/>
      <c r="H358" s="65">
        <f t="shared" si="21"/>
        <v>0</v>
      </c>
      <c r="I358" s="70"/>
      <c r="J358" s="69">
        <f t="shared" si="22"/>
        <v>0</v>
      </c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66">
        <f t="shared" si="23"/>
        <v>0</v>
      </c>
      <c r="W358" s="66">
        <v>318</v>
      </c>
      <c r="X358" s="68">
        <f t="shared" si="24"/>
        <v>0</v>
      </c>
    </row>
    <row r="359" spans="1:24" s="40" customFormat="1" ht="50.1" customHeight="1" x14ac:dyDescent="0.25">
      <c r="A359" s="38"/>
      <c r="B359" s="33" t="s">
        <v>227</v>
      </c>
      <c r="C359" s="33"/>
      <c r="D359" s="37"/>
      <c r="E359" s="34"/>
      <c r="F359" s="70"/>
      <c r="G359" s="70"/>
      <c r="H359" s="65">
        <f t="shared" si="21"/>
        <v>0</v>
      </c>
      <c r="I359" s="70"/>
      <c r="J359" s="69">
        <f t="shared" si="22"/>
        <v>0</v>
      </c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66">
        <f t="shared" si="23"/>
        <v>0</v>
      </c>
      <c r="W359" s="66">
        <v>319</v>
      </c>
      <c r="X359" s="68">
        <f t="shared" si="24"/>
        <v>0</v>
      </c>
    </row>
    <row r="360" spans="1:24" s="40" customFormat="1" ht="50.1" customHeight="1" x14ac:dyDescent="0.25">
      <c r="A360" s="38"/>
      <c r="B360" s="33" t="s">
        <v>227</v>
      </c>
      <c r="C360" s="33"/>
      <c r="D360" s="37"/>
      <c r="E360" s="34"/>
      <c r="F360" s="70"/>
      <c r="G360" s="70"/>
      <c r="H360" s="65">
        <f t="shared" si="21"/>
        <v>0</v>
      </c>
      <c r="I360" s="70"/>
      <c r="J360" s="69">
        <f t="shared" si="22"/>
        <v>0</v>
      </c>
      <c r="K360" s="70"/>
      <c r="L360" s="70"/>
      <c r="M360" s="70"/>
      <c r="N360" s="70"/>
      <c r="O360" s="70"/>
      <c r="P360" s="70"/>
      <c r="Q360" s="70"/>
      <c r="R360" s="70"/>
      <c r="S360" s="70"/>
      <c r="T360" s="70"/>
      <c r="U360" s="70"/>
      <c r="V360" s="66">
        <f t="shared" si="23"/>
        <v>0</v>
      </c>
      <c r="W360" s="66">
        <v>320</v>
      </c>
      <c r="X360" s="68">
        <f t="shared" si="24"/>
        <v>0</v>
      </c>
    </row>
    <row r="361" spans="1:24" s="40" customFormat="1" ht="50.1" customHeight="1" x14ac:dyDescent="0.25">
      <c r="A361" s="38"/>
      <c r="B361" s="33" t="s">
        <v>227</v>
      </c>
      <c r="C361" s="33"/>
      <c r="D361" s="37"/>
      <c r="E361" s="34"/>
      <c r="F361" s="70"/>
      <c r="G361" s="70"/>
      <c r="H361" s="65">
        <f t="shared" si="21"/>
        <v>0</v>
      </c>
      <c r="I361" s="70"/>
      <c r="J361" s="69">
        <f t="shared" si="22"/>
        <v>0</v>
      </c>
      <c r="K361" s="70"/>
      <c r="L361" s="70"/>
      <c r="M361" s="70"/>
      <c r="N361" s="70"/>
      <c r="O361" s="70"/>
      <c r="P361" s="70"/>
      <c r="Q361" s="70"/>
      <c r="R361" s="70"/>
      <c r="S361" s="70"/>
      <c r="T361" s="70"/>
      <c r="U361" s="70"/>
      <c r="V361" s="66">
        <f t="shared" si="23"/>
        <v>0</v>
      </c>
      <c r="W361" s="66">
        <v>321</v>
      </c>
      <c r="X361" s="68">
        <f t="shared" si="24"/>
        <v>0</v>
      </c>
    </row>
    <row r="362" spans="1:24" s="40" customFormat="1" ht="50.1" customHeight="1" x14ac:dyDescent="0.25">
      <c r="A362" s="38"/>
      <c r="B362" s="33" t="s">
        <v>227</v>
      </c>
      <c r="C362" s="33"/>
      <c r="D362" s="37"/>
      <c r="E362" s="34"/>
      <c r="F362" s="70"/>
      <c r="G362" s="70"/>
      <c r="H362" s="65">
        <f t="shared" si="21"/>
        <v>0</v>
      </c>
      <c r="I362" s="70"/>
      <c r="J362" s="69">
        <f t="shared" si="22"/>
        <v>0</v>
      </c>
      <c r="K362" s="70"/>
      <c r="L362" s="70"/>
      <c r="M362" s="70"/>
      <c r="N362" s="70"/>
      <c r="O362" s="70"/>
      <c r="P362" s="70"/>
      <c r="Q362" s="70"/>
      <c r="R362" s="70"/>
      <c r="S362" s="70"/>
      <c r="T362" s="70"/>
      <c r="U362" s="70"/>
      <c r="V362" s="66">
        <f t="shared" si="23"/>
        <v>0</v>
      </c>
      <c r="W362" s="66">
        <v>322</v>
      </c>
      <c r="X362" s="68">
        <f t="shared" si="24"/>
        <v>0</v>
      </c>
    </row>
    <row r="363" spans="1:24" s="40" customFormat="1" ht="50.1" customHeight="1" x14ac:dyDescent="0.25">
      <c r="A363" s="38"/>
      <c r="B363" s="33" t="s">
        <v>227</v>
      </c>
      <c r="C363" s="33"/>
      <c r="D363" s="37"/>
      <c r="E363" s="34"/>
      <c r="F363" s="70"/>
      <c r="G363" s="70"/>
      <c r="H363" s="65">
        <f t="shared" si="21"/>
        <v>0</v>
      </c>
      <c r="I363" s="70"/>
      <c r="J363" s="69">
        <f t="shared" si="22"/>
        <v>0</v>
      </c>
      <c r="K363" s="70"/>
      <c r="L363" s="70"/>
      <c r="M363" s="70"/>
      <c r="N363" s="70"/>
      <c r="O363" s="70"/>
      <c r="P363" s="70"/>
      <c r="Q363" s="70"/>
      <c r="R363" s="70"/>
      <c r="S363" s="70"/>
      <c r="T363" s="70"/>
      <c r="U363" s="70"/>
      <c r="V363" s="66">
        <f t="shared" si="23"/>
        <v>0</v>
      </c>
      <c r="W363" s="66">
        <v>323</v>
      </c>
      <c r="X363" s="68">
        <f t="shared" si="24"/>
        <v>0</v>
      </c>
    </row>
    <row r="364" spans="1:24" s="40" customFormat="1" ht="50.1" customHeight="1" x14ac:dyDescent="0.25">
      <c r="A364" s="38"/>
      <c r="B364" s="33" t="s">
        <v>227</v>
      </c>
      <c r="C364" s="33"/>
      <c r="D364" s="37"/>
      <c r="E364" s="34"/>
      <c r="F364" s="70"/>
      <c r="G364" s="70"/>
      <c r="H364" s="65">
        <f t="shared" si="21"/>
        <v>0</v>
      </c>
      <c r="I364" s="70"/>
      <c r="J364" s="69">
        <f t="shared" si="22"/>
        <v>0</v>
      </c>
      <c r="K364" s="70"/>
      <c r="L364" s="70"/>
      <c r="M364" s="70"/>
      <c r="N364" s="70"/>
      <c r="O364" s="70"/>
      <c r="P364" s="70"/>
      <c r="Q364" s="70"/>
      <c r="R364" s="70"/>
      <c r="S364" s="70"/>
      <c r="T364" s="70"/>
      <c r="U364" s="70"/>
      <c r="V364" s="66">
        <f t="shared" si="23"/>
        <v>0</v>
      </c>
      <c r="W364" s="66">
        <v>324</v>
      </c>
      <c r="X364" s="68">
        <f t="shared" si="24"/>
        <v>0</v>
      </c>
    </row>
    <row r="365" spans="1:24" s="40" customFormat="1" ht="50.1" customHeight="1" x14ac:dyDescent="0.25">
      <c r="A365" s="38"/>
      <c r="B365" s="33" t="s">
        <v>227</v>
      </c>
      <c r="C365" s="33"/>
      <c r="D365" s="37"/>
      <c r="E365" s="34"/>
      <c r="F365" s="70"/>
      <c r="G365" s="70"/>
      <c r="H365" s="65">
        <f t="shared" si="21"/>
        <v>0</v>
      </c>
      <c r="I365" s="70"/>
      <c r="J365" s="69">
        <f t="shared" si="22"/>
        <v>0</v>
      </c>
      <c r="K365" s="70"/>
      <c r="L365" s="70"/>
      <c r="M365" s="70"/>
      <c r="N365" s="70"/>
      <c r="O365" s="70"/>
      <c r="P365" s="70"/>
      <c r="Q365" s="70"/>
      <c r="R365" s="70"/>
      <c r="S365" s="70"/>
      <c r="T365" s="70"/>
      <c r="U365" s="70"/>
      <c r="V365" s="66">
        <f t="shared" si="23"/>
        <v>0</v>
      </c>
      <c r="W365" s="66">
        <v>325</v>
      </c>
      <c r="X365" s="68">
        <f t="shared" si="24"/>
        <v>0</v>
      </c>
    </row>
    <row r="366" spans="1:24" s="40" customFormat="1" ht="50.1" customHeight="1" x14ac:dyDescent="0.25">
      <c r="A366" s="38"/>
      <c r="B366" s="33" t="s">
        <v>227</v>
      </c>
      <c r="C366" s="33"/>
      <c r="D366" s="37"/>
      <c r="E366" s="34"/>
      <c r="F366" s="70"/>
      <c r="G366" s="70"/>
      <c r="H366" s="65">
        <f t="shared" si="21"/>
        <v>0</v>
      </c>
      <c r="I366" s="70"/>
      <c r="J366" s="69">
        <f t="shared" si="22"/>
        <v>0</v>
      </c>
      <c r="K366" s="70"/>
      <c r="L366" s="70"/>
      <c r="M366" s="70"/>
      <c r="N366" s="70"/>
      <c r="O366" s="70"/>
      <c r="P366" s="70"/>
      <c r="Q366" s="70"/>
      <c r="R366" s="70"/>
      <c r="S366" s="70"/>
      <c r="T366" s="70"/>
      <c r="U366" s="70"/>
      <c r="V366" s="66">
        <f t="shared" si="23"/>
        <v>0</v>
      </c>
      <c r="W366" s="66">
        <v>326</v>
      </c>
      <c r="X366" s="68">
        <f t="shared" si="24"/>
        <v>0</v>
      </c>
    </row>
    <row r="367" spans="1:24" s="40" customFormat="1" ht="50.1" customHeight="1" x14ac:dyDescent="0.25">
      <c r="A367" s="38"/>
      <c r="B367" s="33" t="s">
        <v>227</v>
      </c>
      <c r="C367" s="33"/>
      <c r="D367" s="37"/>
      <c r="E367" s="34"/>
      <c r="F367" s="70"/>
      <c r="G367" s="70"/>
      <c r="H367" s="65">
        <f t="shared" si="21"/>
        <v>0</v>
      </c>
      <c r="I367" s="70"/>
      <c r="J367" s="69">
        <f t="shared" si="22"/>
        <v>0</v>
      </c>
      <c r="K367" s="70"/>
      <c r="L367" s="70"/>
      <c r="M367" s="70"/>
      <c r="N367" s="70"/>
      <c r="O367" s="70"/>
      <c r="P367" s="70"/>
      <c r="Q367" s="70"/>
      <c r="R367" s="70"/>
      <c r="S367" s="70"/>
      <c r="T367" s="70"/>
      <c r="U367" s="70"/>
      <c r="V367" s="66">
        <f t="shared" si="23"/>
        <v>0</v>
      </c>
      <c r="W367" s="66">
        <v>327</v>
      </c>
      <c r="X367" s="68">
        <f t="shared" si="24"/>
        <v>0</v>
      </c>
    </row>
    <row r="368" spans="1:24" s="40" customFormat="1" ht="50.1" customHeight="1" x14ac:dyDescent="0.25">
      <c r="A368" s="38"/>
      <c r="B368" s="33" t="s">
        <v>227</v>
      </c>
      <c r="C368" s="33"/>
      <c r="D368" s="37"/>
      <c r="E368" s="34"/>
      <c r="F368" s="70"/>
      <c r="G368" s="70"/>
      <c r="H368" s="65">
        <f t="shared" si="21"/>
        <v>0</v>
      </c>
      <c r="I368" s="70"/>
      <c r="J368" s="69">
        <f t="shared" si="22"/>
        <v>0</v>
      </c>
      <c r="K368" s="70"/>
      <c r="L368" s="70"/>
      <c r="M368" s="70"/>
      <c r="N368" s="70"/>
      <c r="O368" s="70"/>
      <c r="P368" s="70"/>
      <c r="Q368" s="70"/>
      <c r="R368" s="70"/>
      <c r="S368" s="70"/>
      <c r="T368" s="70"/>
      <c r="U368" s="70"/>
      <c r="V368" s="66">
        <f t="shared" si="23"/>
        <v>0</v>
      </c>
      <c r="W368" s="66">
        <v>328</v>
      </c>
      <c r="X368" s="68">
        <f t="shared" si="24"/>
        <v>0</v>
      </c>
    </row>
    <row r="369" spans="1:24" s="40" customFormat="1" ht="50.1" customHeight="1" x14ac:dyDescent="0.25">
      <c r="A369" s="38"/>
      <c r="B369" s="33" t="s">
        <v>227</v>
      </c>
      <c r="C369" s="33"/>
      <c r="D369" s="37"/>
      <c r="E369" s="34"/>
      <c r="F369" s="70"/>
      <c r="G369" s="70"/>
      <c r="H369" s="65">
        <f t="shared" si="21"/>
        <v>0</v>
      </c>
      <c r="I369" s="70"/>
      <c r="J369" s="69">
        <f t="shared" si="22"/>
        <v>0</v>
      </c>
      <c r="K369" s="70"/>
      <c r="L369" s="70"/>
      <c r="M369" s="70"/>
      <c r="N369" s="70"/>
      <c r="O369" s="70"/>
      <c r="P369" s="70"/>
      <c r="Q369" s="70"/>
      <c r="R369" s="70"/>
      <c r="S369" s="70"/>
      <c r="T369" s="70"/>
      <c r="U369" s="70"/>
      <c r="V369" s="66">
        <f t="shared" si="23"/>
        <v>0</v>
      </c>
      <c r="W369" s="66">
        <v>329</v>
      </c>
      <c r="X369" s="68">
        <f t="shared" si="24"/>
        <v>0</v>
      </c>
    </row>
    <row r="370" spans="1:24" s="40" customFormat="1" ht="50.1" customHeight="1" x14ac:dyDescent="0.25">
      <c r="A370" s="38"/>
      <c r="B370" s="33" t="s">
        <v>227</v>
      </c>
      <c r="C370" s="33"/>
      <c r="D370" s="37"/>
      <c r="E370" s="34"/>
      <c r="F370" s="70"/>
      <c r="G370" s="70"/>
      <c r="H370" s="65">
        <f t="shared" si="21"/>
        <v>0</v>
      </c>
      <c r="I370" s="70"/>
      <c r="J370" s="69">
        <f t="shared" si="22"/>
        <v>0</v>
      </c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66">
        <f t="shared" si="23"/>
        <v>0</v>
      </c>
      <c r="W370" s="66">
        <v>330</v>
      </c>
      <c r="X370" s="68">
        <f t="shared" si="24"/>
        <v>0</v>
      </c>
    </row>
    <row r="371" spans="1:24" s="40" customFormat="1" ht="50.1" customHeight="1" x14ac:dyDescent="0.25">
      <c r="A371" s="38"/>
      <c r="B371" s="33" t="s">
        <v>227</v>
      </c>
      <c r="C371" s="33"/>
      <c r="D371" s="37"/>
      <c r="E371" s="34"/>
      <c r="F371" s="70"/>
      <c r="G371" s="70"/>
      <c r="H371" s="65">
        <f t="shared" si="21"/>
        <v>0</v>
      </c>
      <c r="I371" s="70"/>
      <c r="J371" s="69">
        <f t="shared" si="22"/>
        <v>0</v>
      </c>
      <c r="K371" s="70"/>
      <c r="L371" s="70"/>
      <c r="M371" s="70"/>
      <c r="N371" s="70"/>
      <c r="O371" s="70"/>
      <c r="P371" s="70"/>
      <c r="Q371" s="70"/>
      <c r="R371" s="70"/>
      <c r="S371" s="70"/>
      <c r="T371" s="70"/>
      <c r="U371" s="70"/>
      <c r="V371" s="66">
        <f t="shared" si="23"/>
        <v>0</v>
      </c>
      <c r="W371" s="66">
        <v>331</v>
      </c>
      <c r="X371" s="68">
        <f t="shared" si="24"/>
        <v>0</v>
      </c>
    </row>
    <row r="372" spans="1:24" s="40" customFormat="1" ht="50.1" customHeight="1" x14ac:dyDescent="0.25">
      <c r="A372" s="38"/>
      <c r="B372" s="33" t="s">
        <v>227</v>
      </c>
      <c r="C372" s="33"/>
      <c r="D372" s="37"/>
      <c r="E372" s="34"/>
      <c r="F372" s="70"/>
      <c r="G372" s="70"/>
      <c r="H372" s="65">
        <f t="shared" si="21"/>
        <v>0</v>
      </c>
      <c r="I372" s="70"/>
      <c r="J372" s="69">
        <f t="shared" si="22"/>
        <v>0</v>
      </c>
      <c r="K372" s="70"/>
      <c r="L372" s="70"/>
      <c r="M372" s="70"/>
      <c r="N372" s="70"/>
      <c r="O372" s="70"/>
      <c r="P372" s="70"/>
      <c r="Q372" s="70"/>
      <c r="R372" s="70"/>
      <c r="S372" s="70"/>
      <c r="T372" s="70"/>
      <c r="U372" s="70"/>
      <c r="V372" s="66">
        <f t="shared" si="23"/>
        <v>0</v>
      </c>
      <c r="W372" s="66">
        <v>332</v>
      </c>
      <c r="X372" s="68">
        <f t="shared" si="24"/>
        <v>0</v>
      </c>
    </row>
    <row r="373" spans="1:24" s="40" customFormat="1" ht="50.1" customHeight="1" x14ac:dyDescent="0.25">
      <c r="A373" s="38"/>
      <c r="B373" s="33" t="s">
        <v>227</v>
      </c>
      <c r="C373" s="33"/>
      <c r="D373" s="37"/>
      <c r="E373" s="34"/>
      <c r="F373" s="70"/>
      <c r="G373" s="70"/>
      <c r="H373" s="65">
        <f t="shared" si="21"/>
        <v>0</v>
      </c>
      <c r="I373" s="70"/>
      <c r="J373" s="69">
        <f t="shared" si="22"/>
        <v>0</v>
      </c>
      <c r="K373" s="70"/>
      <c r="L373" s="70"/>
      <c r="M373" s="70"/>
      <c r="N373" s="70"/>
      <c r="O373" s="70"/>
      <c r="P373" s="70"/>
      <c r="Q373" s="70"/>
      <c r="R373" s="70"/>
      <c r="S373" s="70"/>
      <c r="T373" s="70"/>
      <c r="U373" s="70"/>
      <c r="V373" s="66">
        <f t="shared" si="23"/>
        <v>0</v>
      </c>
      <c r="W373" s="66">
        <v>333</v>
      </c>
      <c r="X373" s="68">
        <f t="shared" si="24"/>
        <v>0</v>
      </c>
    </row>
    <row r="374" spans="1:24" s="40" customFormat="1" ht="50.1" customHeight="1" x14ac:dyDescent="0.25">
      <c r="A374" s="38"/>
      <c r="B374" s="33" t="s">
        <v>227</v>
      </c>
      <c r="C374" s="33"/>
      <c r="D374" s="37"/>
      <c r="E374" s="34"/>
      <c r="F374" s="70"/>
      <c r="G374" s="70"/>
      <c r="H374" s="65">
        <f t="shared" si="21"/>
        <v>0</v>
      </c>
      <c r="I374" s="70"/>
      <c r="J374" s="69">
        <f t="shared" si="22"/>
        <v>0</v>
      </c>
      <c r="K374" s="70"/>
      <c r="L374" s="70"/>
      <c r="M374" s="70"/>
      <c r="N374" s="70"/>
      <c r="O374" s="70"/>
      <c r="P374" s="70"/>
      <c r="Q374" s="70"/>
      <c r="R374" s="70"/>
      <c r="S374" s="70"/>
      <c r="T374" s="70"/>
      <c r="U374" s="70"/>
      <c r="V374" s="66">
        <f t="shared" si="23"/>
        <v>0</v>
      </c>
      <c r="W374" s="66">
        <v>334</v>
      </c>
      <c r="X374" s="68">
        <f t="shared" si="24"/>
        <v>0</v>
      </c>
    </row>
    <row r="375" spans="1:24" s="40" customFormat="1" ht="50.1" customHeight="1" x14ac:dyDescent="0.25">
      <c r="A375" s="38"/>
      <c r="B375" s="33" t="s">
        <v>227</v>
      </c>
      <c r="C375" s="33"/>
      <c r="D375" s="37"/>
      <c r="E375" s="34"/>
      <c r="F375" s="70"/>
      <c r="G375" s="70"/>
      <c r="H375" s="65">
        <f t="shared" si="21"/>
        <v>0</v>
      </c>
      <c r="I375" s="70"/>
      <c r="J375" s="69">
        <f t="shared" si="22"/>
        <v>0</v>
      </c>
      <c r="K375" s="70"/>
      <c r="L375" s="70"/>
      <c r="M375" s="70"/>
      <c r="N375" s="70"/>
      <c r="O375" s="70"/>
      <c r="P375" s="70"/>
      <c r="Q375" s="70"/>
      <c r="R375" s="70"/>
      <c r="S375" s="70"/>
      <c r="T375" s="70"/>
      <c r="U375" s="70"/>
      <c r="V375" s="66">
        <f t="shared" si="23"/>
        <v>0</v>
      </c>
      <c r="W375" s="66">
        <v>335</v>
      </c>
      <c r="X375" s="68">
        <f t="shared" si="24"/>
        <v>0</v>
      </c>
    </row>
    <row r="376" spans="1:24" s="40" customFormat="1" ht="50.1" customHeight="1" x14ac:dyDescent="0.25">
      <c r="A376" s="38"/>
      <c r="B376" s="33" t="s">
        <v>227</v>
      </c>
      <c r="C376" s="33"/>
      <c r="D376" s="37"/>
      <c r="E376" s="34"/>
      <c r="F376" s="70"/>
      <c r="G376" s="70"/>
      <c r="H376" s="65">
        <f t="shared" si="21"/>
        <v>0</v>
      </c>
      <c r="I376" s="70"/>
      <c r="J376" s="69">
        <f t="shared" si="22"/>
        <v>0</v>
      </c>
      <c r="K376" s="70"/>
      <c r="L376" s="70"/>
      <c r="M376" s="70"/>
      <c r="N376" s="70"/>
      <c r="O376" s="70"/>
      <c r="P376" s="70"/>
      <c r="Q376" s="70"/>
      <c r="R376" s="70"/>
      <c r="S376" s="70"/>
      <c r="T376" s="70"/>
      <c r="U376" s="70"/>
      <c r="V376" s="66">
        <f t="shared" si="23"/>
        <v>0</v>
      </c>
      <c r="W376" s="66">
        <v>336</v>
      </c>
      <c r="X376" s="68">
        <f t="shared" si="24"/>
        <v>0</v>
      </c>
    </row>
    <row r="377" spans="1:24" s="40" customFormat="1" ht="50.1" customHeight="1" x14ac:dyDescent="0.25">
      <c r="A377" s="38"/>
      <c r="B377" s="33" t="s">
        <v>227</v>
      </c>
      <c r="C377" s="33"/>
      <c r="D377" s="37"/>
      <c r="E377" s="34"/>
      <c r="F377" s="70"/>
      <c r="G377" s="70"/>
      <c r="H377" s="65">
        <f t="shared" si="21"/>
        <v>0</v>
      </c>
      <c r="I377" s="70"/>
      <c r="J377" s="69">
        <f t="shared" si="22"/>
        <v>0</v>
      </c>
      <c r="K377" s="70"/>
      <c r="L377" s="70"/>
      <c r="M377" s="70"/>
      <c r="N377" s="70"/>
      <c r="O377" s="70"/>
      <c r="P377" s="70"/>
      <c r="Q377" s="70"/>
      <c r="R377" s="70"/>
      <c r="S377" s="70"/>
      <c r="T377" s="70"/>
      <c r="U377" s="70"/>
      <c r="V377" s="66">
        <f t="shared" si="23"/>
        <v>0</v>
      </c>
      <c r="W377" s="66">
        <v>337</v>
      </c>
      <c r="X377" s="68">
        <f t="shared" si="24"/>
        <v>0</v>
      </c>
    </row>
    <row r="378" spans="1:24" s="40" customFormat="1" ht="50.1" customHeight="1" x14ac:dyDescent="0.25">
      <c r="A378" s="38"/>
      <c r="B378" s="33" t="s">
        <v>227</v>
      </c>
      <c r="C378" s="33"/>
      <c r="D378" s="37"/>
      <c r="E378" s="34"/>
      <c r="F378" s="70"/>
      <c r="G378" s="70"/>
      <c r="H378" s="65">
        <f t="shared" si="21"/>
        <v>0</v>
      </c>
      <c r="I378" s="70"/>
      <c r="J378" s="69">
        <f t="shared" si="22"/>
        <v>0</v>
      </c>
      <c r="K378" s="70"/>
      <c r="L378" s="70"/>
      <c r="M378" s="70"/>
      <c r="N378" s="70"/>
      <c r="O378" s="70"/>
      <c r="P378" s="70"/>
      <c r="Q378" s="70"/>
      <c r="R378" s="70"/>
      <c r="S378" s="70"/>
      <c r="T378" s="70"/>
      <c r="U378" s="70"/>
      <c r="V378" s="66">
        <f t="shared" si="23"/>
        <v>0</v>
      </c>
      <c r="W378" s="66">
        <v>338</v>
      </c>
      <c r="X378" s="68">
        <f t="shared" si="24"/>
        <v>0</v>
      </c>
    </row>
    <row r="379" spans="1:24" s="40" customFormat="1" ht="50.1" customHeight="1" x14ac:dyDescent="0.25">
      <c r="A379" s="38"/>
      <c r="B379" s="33" t="s">
        <v>227</v>
      </c>
      <c r="C379" s="33"/>
      <c r="D379" s="37"/>
      <c r="E379" s="34"/>
      <c r="F379" s="70"/>
      <c r="G379" s="70"/>
      <c r="H379" s="65">
        <f t="shared" si="21"/>
        <v>0</v>
      </c>
      <c r="I379" s="70"/>
      <c r="J379" s="69">
        <f t="shared" si="22"/>
        <v>0</v>
      </c>
      <c r="K379" s="70"/>
      <c r="L379" s="70"/>
      <c r="M379" s="70"/>
      <c r="N379" s="70"/>
      <c r="O379" s="70"/>
      <c r="P379" s="70"/>
      <c r="Q379" s="70"/>
      <c r="R379" s="70"/>
      <c r="S379" s="70"/>
      <c r="T379" s="70"/>
      <c r="U379" s="70"/>
      <c r="V379" s="66">
        <f t="shared" si="23"/>
        <v>0</v>
      </c>
      <c r="W379" s="66">
        <v>339</v>
      </c>
      <c r="X379" s="68">
        <f t="shared" si="24"/>
        <v>0</v>
      </c>
    </row>
    <row r="380" spans="1:24" s="40" customFormat="1" ht="50.1" customHeight="1" x14ac:dyDescent="0.25">
      <c r="A380" s="38"/>
      <c r="B380" s="33" t="s">
        <v>227</v>
      </c>
      <c r="C380" s="33"/>
      <c r="D380" s="37"/>
      <c r="E380" s="34"/>
      <c r="F380" s="70"/>
      <c r="G380" s="70"/>
      <c r="H380" s="65">
        <f t="shared" si="21"/>
        <v>0</v>
      </c>
      <c r="I380" s="70"/>
      <c r="J380" s="69">
        <f t="shared" si="22"/>
        <v>0</v>
      </c>
      <c r="K380" s="70"/>
      <c r="L380" s="70"/>
      <c r="M380" s="70"/>
      <c r="N380" s="70"/>
      <c r="O380" s="70"/>
      <c r="P380" s="70"/>
      <c r="Q380" s="70"/>
      <c r="R380" s="70"/>
      <c r="S380" s="70"/>
      <c r="T380" s="70"/>
      <c r="U380" s="70"/>
      <c r="V380" s="66">
        <f t="shared" si="23"/>
        <v>0</v>
      </c>
      <c r="W380" s="66">
        <v>340</v>
      </c>
      <c r="X380" s="68">
        <f t="shared" si="24"/>
        <v>0</v>
      </c>
    </row>
    <row r="381" spans="1:24" s="40" customFormat="1" ht="50.1" customHeight="1" x14ac:dyDescent="0.25">
      <c r="A381" s="38"/>
      <c r="B381" s="33" t="s">
        <v>227</v>
      </c>
      <c r="C381" s="33"/>
      <c r="D381" s="37"/>
      <c r="E381" s="34"/>
      <c r="F381" s="70"/>
      <c r="G381" s="70"/>
      <c r="H381" s="65">
        <f t="shared" si="21"/>
        <v>0</v>
      </c>
      <c r="I381" s="70"/>
      <c r="J381" s="69">
        <f t="shared" si="22"/>
        <v>0</v>
      </c>
      <c r="K381" s="70"/>
      <c r="L381" s="70"/>
      <c r="M381" s="70"/>
      <c r="N381" s="70"/>
      <c r="O381" s="70"/>
      <c r="P381" s="70"/>
      <c r="Q381" s="70"/>
      <c r="R381" s="70"/>
      <c r="S381" s="70"/>
      <c r="T381" s="70"/>
      <c r="U381" s="70"/>
      <c r="V381" s="66">
        <f t="shared" si="23"/>
        <v>0</v>
      </c>
      <c r="W381" s="66">
        <v>341</v>
      </c>
      <c r="X381" s="68">
        <f t="shared" si="24"/>
        <v>0</v>
      </c>
    </row>
    <row r="382" spans="1:24" s="40" customFormat="1" ht="50.1" customHeight="1" x14ac:dyDescent="0.25">
      <c r="A382" s="38"/>
      <c r="B382" s="33" t="s">
        <v>227</v>
      </c>
      <c r="C382" s="33"/>
      <c r="D382" s="37"/>
      <c r="E382" s="34"/>
      <c r="F382" s="70"/>
      <c r="G382" s="70"/>
      <c r="H382" s="65">
        <f t="shared" si="21"/>
        <v>0</v>
      </c>
      <c r="I382" s="70"/>
      <c r="J382" s="69">
        <f t="shared" si="22"/>
        <v>0</v>
      </c>
      <c r="K382" s="70"/>
      <c r="L382" s="70"/>
      <c r="M382" s="70"/>
      <c r="N382" s="70"/>
      <c r="O382" s="70"/>
      <c r="P382" s="70"/>
      <c r="Q382" s="70"/>
      <c r="R382" s="70"/>
      <c r="S382" s="70"/>
      <c r="T382" s="70"/>
      <c r="U382" s="70"/>
      <c r="V382" s="66">
        <f t="shared" si="23"/>
        <v>0</v>
      </c>
      <c r="W382" s="66">
        <v>342</v>
      </c>
      <c r="X382" s="68">
        <f t="shared" si="24"/>
        <v>0</v>
      </c>
    </row>
    <row r="383" spans="1:24" s="40" customFormat="1" ht="50.1" customHeight="1" x14ac:dyDescent="0.25">
      <c r="A383" s="38"/>
      <c r="B383" s="33" t="s">
        <v>227</v>
      </c>
      <c r="C383" s="33"/>
      <c r="D383" s="37"/>
      <c r="E383" s="34"/>
      <c r="F383" s="70"/>
      <c r="G383" s="70"/>
      <c r="H383" s="65">
        <f t="shared" si="21"/>
        <v>0</v>
      </c>
      <c r="I383" s="70"/>
      <c r="J383" s="69">
        <f t="shared" si="22"/>
        <v>0</v>
      </c>
      <c r="K383" s="70"/>
      <c r="L383" s="70"/>
      <c r="M383" s="70"/>
      <c r="N383" s="70"/>
      <c r="O383" s="70"/>
      <c r="P383" s="70"/>
      <c r="Q383" s="70"/>
      <c r="R383" s="70"/>
      <c r="S383" s="70"/>
      <c r="T383" s="70"/>
      <c r="U383" s="70"/>
      <c r="V383" s="66">
        <f t="shared" si="23"/>
        <v>0</v>
      </c>
      <c r="W383" s="66">
        <v>343</v>
      </c>
      <c r="X383" s="68">
        <f t="shared" si="24"/>
        <v>0</v>
      </c>
    </row>
    <row r="384" spans="1:24" s="40" customFormat="1" ht="50.1" customHeight="1" x14ac:dyDescent="0.25">
      <c r="A384" s="38"/>
      <c r="B384" s="33" t="s">
        <v>227</v>
      </c>
      <c r="C384" s="33"/>
      <c r="D384" s="37"/>
      <c r="E384" s="34"/>
      <c r="F384" s="70"/>
      <c r="G384" s="70"/>
      <c r="H384" s="65">
        <f t="shared" si="21"/>
        <v>0</v>
      </c>
      <c r="I384" s="70"/>
      <c r="J384" s="69">
        <f t="shared" si="22"/>
        <v>0</v>
      </c>
      <c r="K384" s="70"/>
      <c r="L384" s="70"/>
      <c r="M384" s="70"/>
      <c r="N384" s="70"/>
      <c r="O384" s="70"/>
      <c r="P384" s="70"/>
      <c r="Q384" s="70"/>
      <c r="R384" s="70"/>
      <c r="S384" s="70"/>
      <c r="T384" s="70"/>
      <c r="U384" s="70"/>
      <c r="V384" s="66">
        <f t="shared" si="23"/>
        <v>0</v>
      </c>
      <c r="W384" s="66">
        <v>344</v>
      </c>
      <c r="X384" s="68">
        <f t="shared" si="24"/>
        <v>0</v>
      </c>
    </row>
    <row r="385" spans="1:24" s="40" customFormat="1" ht="50.1" customHeight="1" x14ac:dyDescent="0.25">
      <c r="A385" s="38"/>
      <c r="B385" s="33" t="s">
        <v>227</v>
      </c>
      <c r="C385" s="33"/>
      <c r="D385" s="37"/>
      <c r="E385" s="34"/>
      <c r="F385" s="70"/>
      <c r="G385" s="70"/>
      <c r="H385" s="65">
        <f t="shared" si="21"/>
        <v>0</v>
      </c>
      <c r="I385" s="70"/>
      <c r="J385" s="69">
        <f t="shared" si="22"/>
        <v>0</v>
      </c>
      <c r="K385" s="70"/>
      <c r="L385" s="70"/>
      <c r="M385" s="70"/>
      <c r="N385" s="70"/>
      <c r="O385" s="70"/>
      <c r="P385" s="70"/>
      <c r="Q385" s="70"/>
      <c r="R385" s="70"/>
      <c r="S385" s="70"/>
      <c r="T385" s="70"/>
      <c r="U385" s="70"/>
      <c r="V385" s="66">
        <f t="shared" si="23"/>
        <v>0</v>
      </c>
      <c r="W385" s="66">
        <v>345</v>
      </c>
      <c r="X385" s="68">
        <f t="shared" si="24"/>
        <v>0</v>
      </c>
    </row>
    <row r="386" spans="1:24" s="40" customFormat="1" ht="50.1" customHeight="1" x14ac:dyDescent="0.25">
      <c r="A386" s="38"/>
      <c r="B386" s="33" t="s">
        <v>227</v>
      </c>
      <c r="C386" s="33"/>
      <c r="D386" s="37"/>
      <c r="E386" s="34"/>
      <c r="F386" s="70"/>
      <c r="G386" s="70"/>
      <c r="H386" s="65">
        <f t="shared" si="21"/>
        <v>0</v>
      </c>
      <c r="I386" s="70"/>
      <c r="J386" s="69">
        <f t="shared" si="22"/>
        <v>0</v>
      </c>
      <c r="K386" s="70"/>
      <c r="L386" s="70"/>
      <c r="M386" s="70"/>
      <c r="N386" s="70"/>
      <c r="O386" s="70"/>
      <c r="P386" s="70"/>
      <c r="Q386" s="70"/>
      <c r="R386" s="70"/>
      <c r="S386" s="70"/>
      <c r="T386" s="70"/>
      <c r="U386" s="70"/>
      <c r="V386" s="66">
        <f t="shared" si="23"/>
        <v>0</v>
      </c>
      <c r="W386" s="66">
        <v>346</v>
      </c>
      <c r="X386" s="68">
        <f t="shared" si="24"/>
        <v>0</v>
      </c>
    </row>
    <row r="387" spans="1:24" s="40" customFormat="1" ht="50.1" customHeight="1" x14ac:dyDescent="0.25">
      <c r="A387" s="38"/>
      <c r="B387" s="33" t="s">
        <v>227</v>
      </c>
      <c r="C387" s="33"/>
      <c r="D387" s="37"/>
      <c r="E387" s="34"/>
      <c r="F387" s="70"/>
      <c r="G387" s="70"/>
      <c r="H387" s="65">
        <f t="shared" si="21"/>
        <v>0</v>
      </c>
      <c r="I387" s="70"/>
      <c r="J387" s="69">
        <f t="shared" si="22"/>
        <v>0</v>
      </c>
      <c r="K387" s="70"/>
      <c r="L387" s="70"/>
      <c r="M387" s="70"/>
      <c r="N387" s="70"/>
      <c r="O387" s="70"/>
      <c r="P387" s="70"/>
      <c r="Q387" s="70"/>
      <c r="R387" s="70"/>
      <c r="S387" s="70"/>
      <c r="T387" s="70"/>
      <c r="U387" s="70"/>
      <c r="V387" s="66">
        <f t="shared" si="23"/>
        <v>0</v>
      </c>
      <c r="W387" s="66">
        <v>347</v>
      </c>
      <c r="X387" s="68">
        <f t="shared" si="24"/>
        <v>0</v>
      </c>
    </row>
    <row r="388" spans="1:24" s="40" customFormat="1" ht="50.1" customHeight="1" x14ac:dyDescent="0.25">
      <c r="A388" s="38"/>
      <c r="B388" s="33" t="s">
        <v>227</v>
      </c>
      <c r="C388" s="33"/>
      <c r="D388" s="37"/>
      <c r="E388" s="34"/>
      <c r="F388" s="70"/>
      <c r="G388" s="70"/>
      <c r="H388" s="65">
        <f t="shared" si="21"/>
        <v>0</v>
      </c>
      <c r="I388" s="70"/>
      <c r="J388" s="69">
        <f t="shared" si="22"/>
        <v>0</v>
      </c>
      <c r="K388" s="70"/>
      <c r="L388" s="70"/>
      <c r="M388" s="70"/>
      <c r="N388" s="70"/>
      <c r="O388" s="70"/>
      <c r="P388" s="70"/>
      <c r="Q388" s="70"/>
      <c r="R388" s="70"/>
      <c r="S388" s="70"/>
      <c r="T388" s="70"/>
      <c r="U388" s="70"/>
      <c r="V388" s="66">
        <f t="shared" si="23"/>
        <v>0</v>
      </c>
      <c r="W388" s="66">
        <v>348</v>
      </c>
      <c r="X388" s="68">
        <f t="shared" si="24"/>
        <v>0</v>
      </c>
    </row>
    <row r="389" spans="1:24" s="40" customFormat="1" ht="50.1" customHeight="1" x14ac:dyDescent="0.25">
      <c r="A389" s="38"/>
      <c r="B389" s="33" t="s">
        <v>227</v>
      </c>
      <c r="C389" s="33"/>
      <c r="D389" s="37"/>
      <c r="E389" s="34"/>
      <c r="F389" s="70"/>
      <c r="G389" s="70"/>
      <c r="H389" s="65">
        <f t="shared" si="21"/>
        <v>0</v>
      </c>
      <c r="I389" s="70"/>
      <c r="J389" s="69">
        <f t="shared" si="22"/>
        <v>0</v>
      </c>
      <c r="K389" s="70"/>
      <c r="L389" s="70"/>
      <c r="M389" s="70"/>
      <c r="N389" s="70"/>
      <c r="O389" s="70"/>
      <c r="P389" s="70"/>
      <c r="Q389" s="70"/>
      <c r="R389" s="70"/>
      <c r="S389" s="70"/>
      <c r="T389" s="70"/>
      <c r="U389" s="70"/>
      <c r="V389" s="66">
        <f t="shared" si="23"/>
        <v>0</v>
      </c>
      <c r="W389" s="66">
        <v>349</v>
      </c>
      <c r="X389" s="68">
        <f t="shared" si="24"/>
        <v>0</v>
      </c>
    </row>
    <row r="390" spans="1:24" s="40" customFormat="1" ht="50.1" customHeight="1" x14ac:dyDescent="0.25">
      <c r="A390" s="38"/>
      <c r="B390" s="33" t="s">
        <v>227</v>
      </c>
      <c r="C390" s="33"/>
      <c r="D390" s="37"/>
      <c r="E390" s="34"/>
      <c r="F390" s="70"/>
      <c r="G390" s="70"/>
      <c r="H390" s="65">
        <f t="shared" ref="H390:H453" si="25">F390+G390</f>
        <v>0</v>
      </c>
      <c r="I390" s="70"/>
      <c r="J390" s="69">
        <f t="shared" ref="J390:J453" si="26">G390+I390</f>
        <v>0</v>
      </c>
      <c r="K390" s="70"/>
      <c r="L390" s="70"/>
      <c r="M390" s="70"/>
      <c r="N390" s="70"/>
      <c r="O390" s="70"/>
      <c r="P390" s="70"/>
      <c r="Q390" s="70"/>
      <c r="R390" s="70"/>
      <c r="S390" s="70"/>
      <c r="T390" s="70"/>
      <c r="U390" s="70"/>
      <c r="V390" s="66">
        <f t="shared" ref="V390:V453" si="27">SUM(K390:U390)</f>
        <v>0</v>
      </c>
      <c r="W390" s="66">
        <v>350</v>
      </c>
      <c r="X390" s="68">
        <f t="shared" ref="X390:X453" si="28">J390-V390</f>
        <v>0</v>
      </c>
    </row>
    <row r="391" spans="1:24" s="40" customFormat="1" ht="50.1" customHeight="1" x14ac:dyDescent="0.25">
      <c r="A391" s="38"/>
      <c r="B391" s="33" t="s">
        <v>227</v>
      </c>
      <c r="C391" s="33"/>
      <c r="D391" s="37"/>
      <c r="E391" s="34"/>
      <c r="F391" s="70"/>
      <c r="G391" s="70"/>
      <c r="H391" s="65">
        <f t="shared" si="25"/>
        <v>0</v>
      </c>
      <c r="I391" s="70"/>
      <c r="J391" s="69">
        <f t="shared" si="26"/>
        <v>0</v>
      </c>
      <c r="K391" s="70"/>
      <c r="L391" s="70"/>
      <c r="M391" s="70"/>
      <c r="N391" s="70"/>
      <c r="O391" s="70"/>
      <c r="P391" s="70"/>
      <c r="Q391" s="70"/>
      <c r="R391" s="70"/>
      <c r="S391" s="70"/>
      <c r="T391" s="70"/>
      <c r="U391" s="70"/>
      <c r="V391" s="66">
        <f t="shared" si="27"/>
        <v>0</v>
      </c>
      <c r="W391" s="66">
        <v>351</v>
      </c>
      <c r="X391" s="68">
        <f t="shared" si="28"/>
        <v>0</v>
      </c>
    </row>
    <row r="392" spans="1:24" s="40" customFormat="1" ht="50.1" customHeight="1" x14ac:dyDescent="0.25">
      <c r="A392" s="38"/>
      <c r="B392" s="33" t="s">
        <v>227</v>
      </c>
      <c r="C392" s="33"/>
      <c r="D392" s="37"/>
      <c r="E392" s="34"/>
      <c r="F392" s="70"/>
      <c r="G392" s="70"/>
      <c r="H392" s="65">
        <f t="shared" si="25"/>
        <v>0</v>
      </c>
      <c r="I392" s="70"/>
      <c r="J392" s="69">
        <f t="shared" si="26"/>
        <v>0</v>
      </c>
      <c r="K392" s="70"/>
      <c r="L392" s="70"/>
      <c r="M392" s="70"/>
      <c r="N392" s="70"/>
      <c r="O392" s="70"/>
      <c r="P392" s="70"/>
      <c r="Q392" s="70"/>
      <c r="R392" s="70"/>
      <c r="S392" s="70"/>
      <c r="T392" s="70"/>
      <c r="U392" s="70"/>
      <c r="V392" s="66">
        <f t="shared" si="27"/>
        <v>0</v>
      </c>
      <c r="W392" s="66">
        <v>352</v>
      </c>
      <c r="X392" s="68">
        <f t="shared" si="28"/>
        <v>0</v>
      </c>
    </row>
    <row r="393" spans="1:24" s="40" customFormat="1" ht="50.1" customHeight="1" x14ac:dyDescent="0.25">
      <c r="A393" s="38"/>
      <c r="B393" s="33" t="s">
        <v>227</v>
      </c>
      <c r="C393" s="33"/>
      <c r="D393" s="37"/>
      <c r="E393" s="34"/>
      <c r="F393" s="70"/>
      <c r="G393" s="70"/>
      <c r="H393" s="65">
        <f t="shared" si="25"/>
        <v>0</v>
      </c>
      <c r="I393" s="70"/>
      <c r="J393" s="69">
        <f t="shared" si="26"/>
        <v>0</v>
      </c>
      <c r="K393" s="70"/>
      <c r="L393" s="70"/>
      <c r="M393" s="70"/>
      <c r="N393" s="70"/>
      <c r="O393" s="70"/>
      <c r="P393" s="70"/>
      <c r="Q393" s="70"/>
      <c r="R393" s="70"/>
      <c r="S393" s="70"/>
      <c r="T393" s="70"/>
      <c r="U393" s="70"/>
      <c r="V393" s="66">
        <f t="shared" si="27"/>
        <v>0</v>
      </c>
      <c r="W393" s="66">
        <v>353</v>
      </c>
      <c r="X393" s="68">
        <f t="shared" si="28"/>
        <v>0</v>
      </c>
    </row>
    <row r="394" spans="1:24" s="40" customFormat="1" ht="50.1" customHeight="1" x14ac:dyDescent="0.25">
      <c r="A394" s="38"/>
      <c r="B394" s="33" t="s">
        <v>227</v>
      </c>
      <c r="C394" s="33"/>
      <c r="D394" s="37"/>
      <c r="E394" s="34"/>
      <c r="F394" s="70"/>
      <c r="G394" s="70"/>
      <c r="H394" s="65">
        <f t="shared" si="25"/>
        <v>0</v>
      </c>
      <c r="I394" s="70"/>
      <c r="J394" s="69">
        <f t="shared" si="26"/>
        <v>0</v>
      </c>
      <c r="K394" s="70"/>
      <c r="L394" s="70"/>
      <c r="M394" s="70"/>
      <c r="N394" s="70"/>
      <c r="O394" s="70"/>
      <c r="P394" s="70"/>
      <c r="Q394" s="70"/>
      <c r="R394" s="70"/>
      <c r="S394" s="70"/>
      <c r="T394" s="70"/>
      <c r="U394" s="70"/>
      <c r="V394" s="66">
        <f t="shared" si="27"/>
        <v>0</v>
      </c>
      <c r="W394" s="66">
        <v>354</v>
      </c>
      <c r="X394" s="68">
        <f t="shared" si="28"/>
        <v>0</v>
      </c>
    </row>
    <row r="395" spans="1:24" s="40" customFormat="1" ht="50.1" customHeight="1" x14ac:dyDescent="0.25">
      <c r="A395" s="38"/>
      <c r="B395" s="33" t="s">
        <v>227</v>
      </c>
      <c r="C395" s="33"/>
      <c r="D395" s="37"/>
      <c r="E395" s="34"/>
      <c r="F395" s="70"/>
      <c r="G395" s="70"/>
      <c r="H395" s="65">
        <f t="shared" si="25"/>
        <v>0</v>
      </c>
      <c r="I395" s="70"/>
      <c r="J395" s="69">
        <f t="shared" si="26"/>
        <v>0</v>
      </c>
      <c r="K395" s="70"/>
      <c r="L395" s="70"/>
      <c r="M395" s="70"/>
      <c r="N395" s="70"/>
      <c r="O395" s="70"/>
      <c r="P395" s="70"/>
      <c r="Q395" s="70"/>
      <c r="R395" s="70"/>
      <c r="S395" s="70"/>
      <c r="T395" s="70"/>
      <c r="U395" s="70"/>
      <c r="V395" s="66">
        <f t="shared" si="27"/>
        <v>0</v>
      </c>
      <c r="W395" s="66">
        <v>355</v>
      </c>
      <c r="X395" s="68">
        <f t="shared" si="28"/>
        <v>0</v>
      </c>
    </row>
    <row r="396" spans="1:24" s="40" customFormat="1" ht="50.1" customHeight="1" x14ac:dyDescent="0.25">
      <c r="A396" s="38"/>
      <c r="B396" s="33" t="s">
        <v>227</v>
      </c>
      <c r="C396" s="33"/>
      <c r="D396" s="37"/>
      <c r="E396" s="34"/>
      <c r="F396" s="70"/>
      <c r="G396" s="70"/>
      <c r="H396" s="65">
        <f t="shared" si="25"/>
        <v>0</v>
      </c>
      <c r="I396" s="70"/>
      <c r="J396" s="69">
        <f t="shared" si="26"/>
        <v>0</v>
      </c>
      <c r="K396" s="70"/>
      <c r="L396" s="70"/>
      <c r="M396" s="70"/>
      <c r="N396" s="70"/>
      <c r="O396" s="70"/>
      <c r="P396" s="70"/>
      <c r="Q396" s="70"/>
      <c r="R396" s="70"/>
      <c r="S396" s="70"/>
      <c r="T396" s="70"/>
      <c r="U396" s="70"/>
      <c r="V396" s="66">
        <f t="shared" si="27"/>
        <v>0</v>
      </c>
      <c r="W396" s="66">
        <v>356</v>
      </c>
      <c r="X396" s="68">
        <f t="shared" si="28"/>
        <v>0</v>
      </c>
    </row>
    <row r="397" spans="1:24" s="40" customFormat="1" ht="50.1" customHeight="1" x14ac:dyDescent="0.25">
      <c r="A397" s="38"/>
      <c r="B397" s="33" t="s">
        <v>227</v>
      </c>
      <c r="C397" s="33"/>
      <c r="D397" s="37"/>
      <c r="E397" s="34"/>
      <c r="F397" s="70"/>
      <c r="G397" s="70"/>
      <c r="H397" s="65">
        <f t="shared" si="25"/>
        <v>0</v>
      </c>
      <c r="I397" s="70"/>
      <c r="J397" s="69">
        <f t="shared" si="26"/>
        <v>0</v>
      </c>
      <c r="K397" s="70"/>
      <c r="L397" s="70"/>
      <c r="M397" s="70"/>
      <c r="N397" s="70"/>
      <c r="O397" s="70"/>
      <c r="P397" s="70"/>
      <c r="Q397" s="70"/>
      <c r="R397" s="70"/>
      <c r="S397" s="70"/>
      <c r="T397" s="70"/>
      <c r="U397" s="70"/>
      <c r="V397" s="66">
        <f t="shared" si="27"/>
        <v>0</v>
      </c>
      <c r="W397" s="66">
        <v>357</v>
      </c>
      <c r="X397" s="68">
        <f t="shared" si="28"/>
        <v>0</v>
      </c>
    </row>
    <row r="398" spans="1:24" s="40" customFormat="1" ht="50.1" customHeight="1" x14ac:dyDescent="0.25">
      <c r="A398" s="38"/>
      <c r="B398" s="33" t="s">
        <v>227</v>
      </c>
      <c r="C398" s="33"/>
      <c r="D398" s="37"/>
      <c r="E398" s="34"/>
      <c r="F398" s="70"/>
      <c r="G398" s="70"/>
      <c r="H398" s="65">
        <f t="shared" si="25"/>
        <v>0</v>
      </c>
      <c r="I398" s="70"/>
      <c r="J398" s="69">
        <f t="shared" si="26"/>
        <v>0</v>
      </c>
      <c r="K398" s="70"/>
      <c r="L398" s="70"/>
      <c r="M398" s="70"/>
      <c r="N398" s="70"/>
      <c r="O398" s="70"/>
      <c r="P398" s="70"/>
      <c r="Q398" s="70"/>
      <c r="R398" s="70"/>
      <c r="S398" s="70"/>
      <c r="T398" s="70"/>
      <c r="U398" s="70"/>
      <c r="V398" s="66">
        <f t="shared" si="27"/>
        <v>0</v>
      </c>
      <c r="W398" s="66">
        <v>358</v>
      </c>
      <c r="X398" s="68">
        <f t="shared" si="28"/>
        <v>0</v>
      </c>
    </row>
    <row r="399" spans="1:24" s="40" customFormat="1" ht="50.1" customHeight="1" x14ac:dyDescent="0.25">
      <c r="A399" s="38"/>
      <c r="B399" s="33" t="s">
        <v>227</v>
      </c>
      <c r="C399" s="33"/>
      <c r="D399" s="37"/>
      <c r="E399" s="34"/>
      <c r="F399" s="70"/>
      <c r="G399" s="70"/>
      <c r="H399" s="65">
        <f t="shared" si="25"/>
        <v>0</v>
      </c>
      <c r="I399" s="70"/>
      <c r="J399" s="69">
        <f t="shared" si="26"/>
        <v>0</v>
      </c>
      <c r="K399" s="70"/>
      <c r="L399" s="70"/>
      <c r="M399" s="70"/>
      <c r="N399" s="70"/>
      <c r="O399" s="70"/>
      <c r="P399" s="70"/>
      <c r="Q399" s="70"/>
      <c r="R399" s="70"/>
      <c r="S399" s="70"/>
      <c r="T399" s="70"/>
      <c r="U399" s="70"/>
      <c r="V399" s="66">
        <f t="shared" si="27"/>
        <v>0</v>
      </c>
      <c r="W399" s="66">
        <v>359</v>
      </c>
      <c r="X399" s="68">
        <f t="shared" si="28"/>
        <v>0</v>
      </c>
    </row>
    <row r="400" spans="1:24" s="40" customFormat="1" ht="50.1" customHeight="1" x14ac:dyDescent="0.25">
      <c r="A400" s="38"/>
      <c r="B400" s="33" t="s">
        <v>227</v>
      </c>
      <c r="C400" s="33"/>
      <c r="D400" s="37"/>
      <c r="E400" s="34"/>
      <c r="F400" s="70"/>
      <c r="G400" s="70"/>
      <c r="H400" s="65">
        <f t="shared" si="25"/>
        <v>0</v>
      </c>
      <c r="I400" s="70"/>
      <c r="J400" s="69">
        <f t="shared" si="26"/>
        <v>0</v>
      </c>
      <c r="K400" s="70"/>
      <c r="L400" s="70"/>
      <c r="M400" s="70"/>
      <c r="N400" s="70"/>
      <c r="O400" s="70"/>
      <c r="P400" s="70"/>
      <c r="Q400" s="70"/>
      <c r="R400" s="70"/>
      <c r="S400" s="70"/>
      <c r="T400" s="70"/>
      <c r="U400" s="70"/>
      <c r="V400" s="66">
        <f t="shared" si="27"/>
        <v>0</v>
      </c>
      <c r="W400" s="66">
        <v>360</v>
      </c>
      <c r="X400" s="68">
        <f t="shared" si="28"/>
        <v>0</v>
      </c>
    </row>
    <row r="401" spans="1:24" s="40" customFormat="1" ht="50.1" customHeight="1" x14ac:dyDescent="0.25">
      <c r="A401" s="38"/>
      <c r="B401" s="33" t="s">
        <v>227</v>
      </c>
      <c r="C401" s="33"/>
      <c r="D401" s="37"/>
      <c r="E401" s="34"/>
      <c r="F401" s="70"/>
      <c r="G401" s="70"/>
      <c r="H401" s="65">
        <f t="shared" si="25"/>
        <v>0</v>
      </c>
      <c r="I401" s="70"/>
      <c r="J401" s="69">
        <f t="shared" si="26"/>
        <v>0</v>
      </c>
      <c r="K401" s="70"/>
      <c r="L401" s="70"/>
      <c r="M401" s="70"/>
      <c r="N401" s="70"/>
      <c r="O401" s="70"/>
      <c r="P401" s="70"/>
      <c r="Q401" s="70"/>
      <c r="R401" s="70"/>
      <c r="S401" s="70"/>
      <c r="T401" s="70"/>
      <c r="U401" s="70"/>
      <c r="V401" s="66">
        <f t="shared" si="27"/>
        <v>0</v>
      </c>
      <c r="W401" s="66">
        <v>361</v>
      </c>
      <c r="X401" s="68">
        <f t="shared" si="28"/>
        <v>0</v>
      </c>
    </row>
    <row r="402" spans="1:24" s="40" customFormat="1" ht="50.1" customHeight="1" x14ac:dyDescent="0.25">
      <c r="A402" s="38"/>
      <c r="B402" s="33" t="s">
        <v>227</v>
      </c>
      <c r="C402" s="33"/>
      <c r="D402" s="37"/>
      <c r="E402" s="34"/>
      <c r="F402" s="70"/>
      <c r="G402" s="70"/>
      <c r="H402" s="65">
        <f t="shared" si="25"/>
        <v>0</v>
      </c>
      <c r="I402" s="70"/>
      <c r="J402" s="69">
        <f t="shared" si="26"/>
        <v>0</v>
      </c>
      <c r="K402" s="70"/>
      <c r="L402" s="70"/>
      <c r="M402" s="70"/>
      <c r="N402" s="70"/>
      <c r="O402" s="70"/>
      <c r="P402" s="70"/>
      <c r="Q402" s="70"/>
      <c r="R402" s="70"/>
      <c r="S402" s="70"/>
      <c r="T402" s="70"/>
      <c r="U402" s="70"/>
      <c r="V402" s="66">
        <f t="shared" si="27"/>
        <v>0</v>
      </c>
      <c r="W402" s="66">
        <v>362</v>
      </c>
      <c r="X402" s="68">
        <f t="shared" si="28"/>
        <v>0</v>
      </c>
    </row>
    <row r="403" spans="1:24" s="40" customFormat="1" ht="50.1" customHeight="1" x14ac:dyDescent="0.25">
      <c r="A403" s="38"/>
      <c r="B403" s="33" t="s">
        <v>227</v>
      </c>
      <c r="C403" s="33"/>
      <c r="D403" s="37"/>
      <c r="E403" s="34"/>
      <c r="F403" s="70"/>
      <c r="G403" s="70"/>
      <c r="H403" s="65">
        <f t="shared" si="25"/>
        <v>0</v>
      </c>
      <c r="I403" s="70"/>
      <c r="J403" s="69">
        <f t="shared" si="26"/>
        <v>0</v>
      </c>
      <c r="K403" s="70"/>
      <c r="L403" s="70"/>
      <c r="M403" s="70"/>
      <c r="N403" s="70"/>
      <c r="O403" s="70"/>
      <c r="P403" s="70"/>
      <c r="Q403" s="70"/>
      <c r="R403" s="70"/>
      <c r="S403" s="70"/>
      <c r="T403" s="70"/>
      <c r="U403" s="70"/>
      <c r="V403" s="66">
        <f t="shared" si="27"/>
        <v>0</v>
      </c>
      <c r="W403" s="66">
        <v>363</v>
      </c>
      <c r="X403" s="68">
        <f t="shared" si="28"/>
        <v>0</v>
      </c>
    </row>
    <row r="404" spans="1:24" s="40" customFormat="1" ht="50.1" customHeight="1" x14ac:dyDescent="0.25">
      <c r="A404" s="38"/>
      <c r="B404" s="33" t="s">
        <v>227</v>
      </c>
      <c r="C404" s="33"/>
      <c r="D404" s="37"/>
      <c r="E404" s="34"/>
      <c r="F404" s="70"/>
      <c r="G404" s="70"/>
      <c r="H404" s="65">
        <f t="shared" si="25"/>
        <v>0</v>
      </c>
      <c r="I404" s="70"/>
      <c r="J404" s="69">
        <f t="shared" si="26"/>
        <v>0</v>
      </c>
      <c r="K404" s="70"/>
      <c r="L404" s="70"/>
      <c r="M404" s="70"/>
      <c r="N404" s="70"/>
      <c r="O404" s="70"/>
      <c r="P404" s="70"/>
      <c r="Q404" s="70"/>
      <c r="R404" s="70"/>
      <c r="S404" s="70"/>
      <c r="T404" s="70"/>
      <c r="U404" s="70"/>
      <c r="V404" s="66">
        <f t="shared" si="27"/>
        <v>0</v>
      </c>
      <c r="W404" s="66">
        <v>364</v>
      </c>
      <c r="X404" s="68">
        <f t="shared" si="28"/>
        <v>0</v>
      </c>
    </row>
    <row r="405" spans="1:24" s="40" customFormat="1" ht="50.1" customHeight="1" x14ac:dyDescent="0.25">
      <c r="A405" s="38"/>
      <c r="B405" s="33" t="s">
        <v>227</v>
      </c>
      <c r="C405" s="33"/>
      <c r="D405" s="37"/>
      <c r="E405" s="34"/>
      <c r="F405" s="70"/>
      <c r="G405" s="70"/>
      <c r="H405" s="65">
        <f t="shared" si="25"/>
        <v>0</v>
      </c>
      <c r="I405" s="70"/>
      <c r="J405" s="69">
        <f t="shared" si="26"/>
        <v>0</v>
      </c>
      <c r="K405" s="70"/>
      <c r="L405" s="70"/>
      <c r="M405" s="70"/>
      <c r="N405" s="70"/>
      <c r="O405" s="70"/>
      <c r="P405" s="70"/>
      <c r="Q405" s="70"/>
      <c r="R405" s="70"/>
      <c r="S405" s="70"/>
      <c r="T405" s="70"/>
      <c r="U405" s="70"/>
      <c r="V405" s="66">
        <f t="shared" si="27"/>
        <v>0</v>
      </c>
      <c r="W405" s="66">
        <v>365</v>
      </c>
      <c r="X405" s="68">
        <f t="shared" si="28"/>
        <v>0</v>
      </c>
    </row>
    <row r="406" spans="1:24" s="40" customFormat="1" ht="50.1" customHeight="1" x14ac:dyDescent="0.25">
      <c r="A406" s="38"/>
      <c r="B406" s="33" t="s">
        <v>227</v>
      </c>
      <c r="C406" s="33"/>
      <c r="D406" s="37"/>
      <c r="E406" s="34"/>
      <c r="F406" s="70"/>
      <c r="G406" s="70"/>
      <c r="H406" s="65">
        <f t="shared" si="25"/>
        <v>0</v>
      </c>
      <c r="I406" s="70"/>
      <c r="J406" s="69">
        <f t="shared" si="26"/>
        <v>0</v>
      </c>
      <c r="K406" s="70"/>
      <c r="L406" s="70"/>
      <c r="M406" s="70"/>
      <c r="N406" s="70"/>
      <c r="O406" s="70"/>
      <c r="P406" s="70"/>
      <c r="Q406" s="70"/>
      <c r="R406" s="70"/>
      <c r="S406" s="70"/>
      <c r="T406" s="70"/>
      <c r="U406" s="70"/>
      <c r="V406" s="66">
        <f t="shared" si="27"/>
        <v>0</v>
      </c>
      <c r="W406" s="66">
        <v>366</v>
      </c>
      <c r="X406" s="68">
        <f t="shared" si="28"/>
        <v>0</v>
      </c>
    </row>
    <row r="407" spans="1:24" s="40" customFormat="1" ht="50.1" customHeight="1" x14ac:dyDescent="0.25">
      <c r="A407" s="38"/>
      <c r="B407" s="33" t="s">
        <v>227</v>
      </c>
      <c r="C407" s="33"/>
      <c r="D407" s="37"/>
      <c r="E407" s="34"/>
      <c r="F407" s="70"/>
      <c r="G407" s="70"/>
      <c r="H407" s="65">
        <f t="shared" si="25"/>
        <v>0</v>
      </c>
      <c r="I407" s="70"/>
      <c r="J407" s="69">
        <f t="shared" si="26"/>
        <v>0</v>
      </c>
      <c r="K407" s="70"/>
      <c r="L407" s="70"/>
      <c r="M407" s="70"/>
      <c r="N407" s="70"/>
      <c r="O407" s="70"/>
      <c r="P407" s="70"/>
      <c r="Q407" s="70"/>
      <c r="R407" s="70"/>
      <c r="S407" s="70"/>
      <c r="T407" s="70"/>
      <c r="U407" s="70"/>
      <c r="V407" s="66">
        <f t="shared" si="27"/>
        <v>0</v>
      </c>
      <c r="W407" s="66">
        <v>367</v>
      </c>
      <c r="X407" s="68">
        <f t="shared" si="28"/>
        <v>0</v>
      </c>
    </row>
    <row r="408" spans="1:24" s="40" customFormat="1" ht="50.1" customHeight="1" x14ac:dyDescent="0.25">
      <c r="A408" s="38"/>
      <c r="B408" s="33" t="s">
        <v>227</v>
      </c>
      <c r="C408" s="33"/>
      <c r="D408" s="37"/>
      <c r="E408" s="34"/>
      <c r="F408" s="70"/>
      <c r="G408" s="70"/>
      <c r="H408" s="65">
        <f t="shared" si="25"/>
        <v>0</v>
      </c>
      <c r="I408" s="70"/>
      <c r="J408" s="69">
        <f t="shared" si="26"/>
        <v>0</v>
      </c>
      <c r="K408" s="70"/>
      <c r="L408" s="70"/>
      <c r="M408" s="70"/>
      <c r="N408" s="70"/>
      <c r="O408" s="70"/>
      <c r="P408" s="70"/>
      <c r="Q408" s="70"/>
      <c r="R408" s="70"/>
      <c r="S408" s="70"/>
      <c r="T408" s="70"/>
      <c r="U408" s="70"/>
      <c r="V408" s="66">
        <f t="shared" si="27"/>
        <v>0</v>
      </c>
      <c r="W408" s="66">
        <v>368</v>
      </c>
      <c r="X408" s="68">
        <f t="shared" si="28"/>
        <v>0</v>
      </c>
    </row>
    <row r="409" spans="1:24" s="40" customFormat="1" ht="50.1" customHeight="1" x14ac:dyDescent="0.25">
      <c r="A409" s="38"/>
      <c r="B409" s="33" t="s">
        <v>227</v>
      </c>
      <c r="C409" s="33"/>
      <c r="D409" s="37"/>
      <c r="E409" s="34"/>
      <c r="F409" s="70"/>
      <c r="G409" s="70"/>
      <c r="H409" s="65">
        <f t="shared" si="25"/>
        <v>0</v>
      </c>
      <c r="I409" s="70"/>
      <c r="J409" s="69">
        <f t="shared" si="26"/>
        <v>0</v>
      </c>
      <c r="K409" s="70"/>
      <c r="L409" s="70"/>
      <c r="M409" s="70"/>
      <c r="N409" s="70"/>
      <c r="O409" s="70"/>
      <c r="P409" s="70"/>
      <c r="Q409" s="70"/>
      <c r="R409" s="70"/>
      <c r="S409" s="70"/>
      <c r="T409" s="70"/>
      <c r="U409" s="70"/>
      <c r="V409" s="66">
        <f t="shared" si="27"/>
        <v>0</v>
      </c>
      <c r="W409" s="66">
        <v>369</v>
      </c>
      <c r="X409" s="68">
        <f t="shared" si="28"/>
        <v>0</v>
      </c>
    </row>
    <row r="410" spans="1:24" s="40" customFormat="1" ht="50.1" customHeight="1" x14ac:dyDescent="0.25">
      <c r="A410" s="38"/>
      <c r="B410" s="33" t="s">
        <v>227</v>
      </c>
      <c r="C410" s="33"/>
      <c r="D410" s="37"/>
      <c r="E410" s="34"/>
      <c r="F410" s="70"/>
      <c r="G410" s="70"/>
      <c r="H410" s="65">
        <f t="shared" si="25"/>
        <v>0</v>
      </c>
      <c r="I410" s="70"/>
      <c r="J410" s="69">
        <f t="shared" si="26"/>
        <v>0</v>
      </c>
      <c r="K410" s="70"/>
      <c r="L410" s="70"/>
      <c r="M410" s="70"/>
      <c r="N410" s="70"/>
      <c r="O410" s="70"/>
      <c r="P410" s="70"/>
      <c r="Q410" s="70"/>
      <c r="R410" s="70"/>
      <c r="S410" s="70"/>
      <c r="T410" s="70"/>
      <c r="U410" s="70"/>
      <c r="V410" s="66">
        <f t="shared" si="27"/>
        <v>0</v>
      </c>
      <c r="W410" s="66">
        <v>370</v>
      </c>
      <c r="X410" s="68">
        <f t="shared" si="28"/>
        <v>0</v>
      </c>
    </row>
    <row r="411" spans="1:24" s="40" customFormat="1" ht="50.1" customHeight="1" x14ac:dyDescent="0.25">
      <c r="A411" s="38"/>
      <c r="B411" s="33" t="s">
        <v>227</v>
      </c>
      <c r="C411" s="33"/>
      <c r="D411" s="37"/>
      <c r="E411" s="34"/>
      <c r="F411" s="70"/>
      <c r="G411" s="70"/>
      <c r="H411" s="65">
        <f t="shared" si="25"/>
        <v>0</v>
      </c>
      <c r="I411" s="70"/>
      <c r="J411" s="69">
        <f t="shared" si="26"/>
        <v>0</v>
      </c>
      <c r="K411" s="70"/>
      <c r="L411" s="70"/>
      <c r="M411" s="70"/>
      <c r="N411" s="70"/>
      <c r="O411" s="70"/>
      <c r="P411" s="70"/>
      <c r="Q411" s="70"/>
      <c r="R411" s="70"/>
      <c r="S411" s="70"/>
      <c r="T411" s="70"/>
      <c r="U411" s="70"/>
      <c r="V411" s="66">
        <f t="shared" si="27"/>
        <v>0</v>
      </c>
      <c r="W411" s="66">
        <v>371</v>
      </c>
      <c r="X411" s="68">
        <f t="shared" si="28"/>
        <v>0</v>
      </c>
    </row>
    <row r="412" spans="1:24" s="40" customFormat="1" ht="50.1" customHeight="1" x14ac:dyDescent="0.25">
      <c r="A412" s="38"/>
      <c r="B412" s="33" t="s">
        <v>227</v>
      </c>
      <c r="C412" s="33"/>
      <c r="D412" s="37"/>
      <c r="E412" s="34"/>
      <c r="F412" s="70"/>
      <c r="G412" s="70"/>
      <c r="H412" s="65">
        <f t="shared" si="25"/>
        <v>0</v>
      </c>
      <c r="I412" s="70"/>
      <c r="J412" s="69">
        <f t="shared" si="26"/>
        <v>0</v>
      </c>
      <c r="K412" s="70"/>
      <c r="L412" s="70"/>
      <c r="M412" s="70"/>
      <c r="N412" s="70"/>
      <c r="O412" s="70"/>
      <c r="P412" s="70"/>
      <c r="Q412" s="70"/>
      <c r="R412" s="70"/>
      <c r="S412" s="70"/>
      <c r="T412" s="70"/>
      <c r="U412" s="70"/>
      <c r="V412" s="66">
        <f t="shared" si="27"/>
        <v>0</v>
      </c>
      <c r="W412" s="66">
        <v>372</v>
      </c>
      <c r="X412" s="68">
        <f t="shared" si="28"/>
        <v>0</v>
      </c>
    </row>
    <row r="413" spans="1:24" s="40" customFormat="1" ht="50.1" customHeight="1" x14ac:dyDescent="0.25">
      <c r="A413" s="38"/>
      <c r="B413" s="33" t="s">
        <v>227</v>
      </c>
      <c r="C413" s="33"/>
      <c r="D413" s="37"/>
      <c r="E413" s="34"/>
      <c r="F413" s="70"/>
      <c r="G413" s="70"/>
      <c r="H413" s="65">
        <f t="shared" si="25"/>
        <v>0</v>
      </c>
      <c r="I413" s="70"/>
      <c r="J413" s="69">
        <f t="shared" si="26"/>
        <v>0</v>
      </c>
      <c r="K413" s="70"/>
      <c r="L413" s="70"/>
      <c r="M413" s="70"/>
      <c r="N413" s="70"/>
      <c r="O413" s="70"/>
      <c r="P413" s="70"/>
      <c r="Q413" s="70"/>
      <c r="R413" s="70"/>
      <c r="S413" s="70"/>
      <c r="T413" s="70"/>
      <c r="U413" s="70"/>
      <c r="V413" s="66">
        <f t="shared" si="27"/>
        <v>0</v>
      </c>
      <c r="W413" s="66">
        <v>373</v>
      </c>
      <c r="X413" s="68">
        <f t="shared" si="28"/>
        <v>0</v>
      </c>
    </row>
    <row r="414" spans="1:24" s="40" customFormat="1" ht="50.1" customHeight="1" x14ac:dyDescent="0.25">
      <c r="A414" s="38"/>
      <c r="B414" s="33" t="s">
        <v>227</v>
      </c>
      <c r="C414" s="33"/>
      <c r="D414" s="37"/>
      <c r="E414" s="34"/>
      <c r="F414" s="70"/>
      <c r="G414" s="70"/>
      <c r="H414" s="65">
        <f t="shared" si="25"/>
        <v>0</v>
      </c>
      <c r="I414" s="70"/>
      <c r="J414" s="69">
        <f t="shared" si="26"/>
        <v>0</v>
      </c>
      <c r="K414" s="70"/>
      <c r="L414" s="70"/>
      <c r="M414" s="70"/>
      <c r="N414" s="70"/>
      <c r="O414" s="70"/>
      <c r="P414" s="70"/>
      <c r="Q414" s="70"/>
      <c r="R414" s="70"/>
      <c r="S414" s="70"/>
      <c r="T414" s="70"/>
      <c r="U414" s="70"/>
      <c r="V414" s="66">
        <f t="shared" si="27"/>
        <v>0</v>
      </c>
      <c r="W414" s="66">
        <v>374</v>
      </c>
      <c r="X414" s="68">
        <f t="shared" si="28"/>
        <v>0</v>
      </c>
    </row>
    <row r="415" spans="1:24" s="40" customFormat="1" ht="50.1" customHeight="1" x14ac:dyDescent="0.25">
      <c r="A415" s="38"/>
      <c r="B415" s="33" t="s">
        <v>227</v>
      </c>
      <c r="C415" s="33"/>
      <c r="D415" s="37"/>
      <c r="E415" s="34"/>
      <c r="F415" s="70"/>
      <c r="G415" s="70"/>
      <c r="H415" s="65">
        <f t="shared" si="25"/>
        <v>0</v>
      </c>
      <c r="I415" s="70"/>
      <c r="J415" s="69">
        <f t="shared" si="26"/>
        <v>0</v>
      </c>
      <c r="K415" s="70"/>
      <c r="L415" s="70"/>
      <c r="M415" s="70"/>
      <c r="N415" s="70"/>
      <c r="O415" s="70"/>
      <c r="P415" s="70"/>
      <c r="Q415" s="70"/>
      <c r="R415" s="70"/>
      <c r="S415" s="70"/>
      <c r="T415" s="70"/>
      <c r="U415" s="70"/>
      <c r="V415" s="66">
        <f t="shared" si="27"/>
        <v>0</v>
      </c>
      <c r="W415" s="66">
        <v>375</v>
      </c>
      <c r="X415" s="68">
        <f t="shared" si="28"/>
        <v>0</v>
      </c>
    </row>
    <row r="416" spans="1:24" s="40" customFormat="1" ht="50.1" customHeight="1" x14ac:dyDescent="0.25">
      <c r="A416" s="38"/>
      <c r="B416" s="33" t="s">
        <v>227</v>
      </c>
      <c r="C416" s="33"/>
      <c r="D416" s="37"/>
      <c r="E416" s="34"/>
      <c r="F416" s="70"/>
      <c r="G416" s="70"/>
      <c r="H416" s="65">
        <f t="shared" si="25"/>
        <v>0</v>
      </c>
      <c r="I416" s="70"/>
      <c r="J416" s="69">
        <f t="shared" si="26"/>
        <v>0</v>
      </c>
      <c r="K416" s="70"/>
      <c r="L416" s="70"/>
      <c r="M416" s="70"/>
      <c r="N416" s="70"/>
      <c r="O416" s="70"/>
      <c r="P416" s="70"/>
      <c r="Q416" s="70"/>
      <c r="R416" s="70"/>
      <c r="S416" s="70"/>
      <c r="T416" s="70"/>
      <c r="U416" s="70"/>
      <c r="V416" s="66">
        <f t="shared" si="27"/>
        <v>0</v>
      </c>
      <c r="W416" s="66">
        <v>376</v>
      </c>
      <c r="X416" s="68">
        <f t="shared" si="28"/>
        <v>0</v>
      </c>
    </row>
    <row r="417" spans="1:24" s="40" customFormat="1" ht="50.1" customHeight="1" x14ac:dyDescent="0.25">
      <c r="A417" s="38"/>
      <c r="B417" s="33" t="s">
        <v>227</v>
      </c>
      <c r="C417" s="33"/>
      <c r="D417" s="37"/>
      <c r="E417" s="34"/>
      <c r="F417" s="70"/>
      <c r="G417" s="70"/>
      <c r="H417" s="65">
        <f t="shared" si="25"/>
        <v>0</v>
      </c>
      <c r="I417" s="70"/>
      <c r="J417" s="69">
        <f t="shared" si="26"/>
        <v>0</v>
      </c>
      <c r="K417" s="70"/>
      <c r="L417" s="70"/>
      <c r="M417" s="70"/>
      <c r="N417" s="70"/>
      <c r="O417" s="70"/>
      <c r="P417" s="70"/>
      <c r="Q417" s="70"/>
      <c r="R417" s="70"/>
      <c r="S417" s="70"/>
      <c r="T417" s="70"/>
      <c r="U417" s="70"/>
      <c r="V417" s="66">
        <f t="shared" si="27"/>
        <v>0</v>
      </c>
      <c r="W417" s="66">
        <v>377</v>
      </c>
      <c r="X417" s="68">
        <f t="shared" si="28"/>
        <v>0</v>
      </c>
    </row>
    <row r="418" spans="1:24" s="40" customFormat="1" ht="50.1" customHeight="1" x14ac:dyDescent="0.25">
      <c r="A418" s="38"/>
      <c r="B418" s="33" t="s">
        <v>227</v>
      </c>
      <c r="C418" s="33"/>
      <c r="D418" s="37"/>
      <c r="E418" s="34"/>
      <c r="F418" s="70"/>
      <c r="G418" s="70"/>
      <c r="H418" s="65">
        <f t="shared" si="25"/>
        <v>0</v>
      </c>
      <c r="I418" s="70"/>
      <c r="J418" s="69">
        <f t="shared" si="26"/>
        <v>0</v>
      </c>
      <c r="K418" s="70"/>
      <c r="L418" s="70"/>
      <c r="M418" s="70"/>
      <c r="N418" s="70"/>
      <c r="O418" s="70"/>
      <c r="P418" s="70"/>
      <c r="Q418" s="70"/>
      <c r="R418" s="70"/>
      <c r="S418" s="70"/>
      <c r="T418" s="70"/>
      <c r="U418" s="70"/>
      <c r="V418" s="66">
        <f t="shared" si="27"/>
        <v>0</v>
      </c>
      <c r="W418" s="66">
        <v>378</v>
      </c>
      <c r="X418" s="68">
        <f t="shared" si="28"/>
        <v>0</v>
      </c>
    </row>
    <row r="419" spans="1:24" s="40" customFormat="1" ht="50.1" customHeight="1" x14ac:dyDescent="0.25">
      <c r="A419" s="38"/>
      <c r="B419" s="33" t="s">
        <v>227</v>
      </c>
      <c r="C419" s="33"/>
      <c r="D419" s="37"/>
      <c r="E419" s="34"/>
      <c r="F419" s="70"/>
      <c r="G419" s="70"/>
      <c r="H419" s="65">
        <f t="shared" si="25"/>
        <v>0</v>
      </c>
      <c r="I419" s="70"/>
      <c r="J419" s="69">
        <f t="shared" si="26"/>
        <v>0</v>
      </c>
      <c r="K419" s="70"/>
      <c r="L419" s="70"/>
      <c r="M419" s="70"/>
      <c r="N419" s="70"/>
      <c r="O419" s="70"/>
      <c r="P419" s="70"/>
      <c r="Q419" s="70"/>
      <c r="R419" s="70"/>
      <c r="S419" s="70"/>
      <c r="T419" s="70"/>
      <c r="U419" s="70"/>
      <c r="V419" s="66">
        <f t="shared" si="27"/>
        <v>0</v>
      </c>
      <c r="W419" s="66">
        <v>379</v>
      </c>
      <c r="X419" s="68">
        <f t="shared" si="28"/>
        <v>0</v>
      </c>
    </row>
    <row r="420" spans="1:24" s="40" customFormat="1" ht="50.1" customHeight="1" x14ac:dyDescent="0.25">
      <c r="A420" s="38"/>
      <c r="B420" s="33" t="s">
        <v>227</v>
      </c>
      <c r="C420" s="33"/>
      <c r="D420" s="37"/>
      <c r="E420" s="34"/>
      <c r="F420" s="70"/>
      <c r="G420" s="70"/>
      <c r="H420" s="65">
        <f t="shared" si="25"/>
        <v>0</v>
      </c>
      <c r="I420" s="70"/>
      <c r="J420" s="69">
        <f t="shared" si="26"/>
        <v>0</v>
      </c>
      <c r="K420" s="70"/>
      <c r="L420" s="70"/>
      <c r="M420" s="70"/>
      <c r="N420" s="70"/>
      <c r="O420" s="70"/>
      <c r="P420" s="70"/>
      <c r="Q420" s="70"/>
      <c r="R420" s="70"/>
      <c r="S420" s="70"/>
      <c r="T420" s="70"/>
      <c r="U420" s="70"/>
      <c r="V420" s="66">
        <f t="shared" si="27"/>
        <v>0</v>
      </c>
      <c r="W420" s="66">
        <v>380</v>
      </c>
      <c r="X420" s="68">
        <f t="shared" si="28"/>
        <v>0</v>
      </c>
    </row>
    <row r="421" spans="1:24" s="40" customFormat="1" ht="50.1" customHeight="1" x14ac:dyDescent="0.25">
      <c r="A421" s="38"/>
      <c r="B421" s="33" t="s">
        <v>227</v>
      </c>
      <c r="C421" s="33"/>
      <c r="D421" s="37"/>
      <c r="E421" s="34"/>
      <c r="F421" s="70"/>
      <c r="G421" s="70"/>
      <c r="H421" s="65">
        <f t="shared" si="25"/>
        <v>0</v>
      </c>
      <c r="I421" s="70"/>
      <c r="J421" s="69">
        <f t="shared" si="26"/>
        <v>0</v>
      </c>
      <c r="K421" s="70"/>
      <c r="L421" s="70"/>
      <c r="M421" s="70"/>
      <c r="N421" s="70"/>
      <c r="O421" s="70"/>
      <c r="P421" s="70"/>
      <c r="Q421" s="70"/>
      <c r="R421" s="70"/>
      <c r="S421" s="70"/>
      <c r="T421" s="70"/>
      <c r="U421" s="70"/>
      <c r="V421" s="66">
        <f t="shared" si="27"/>
        <v>0</v>
      </c>
      <c r="W421" s="66">
        <v>381</v>
      </c>
      <c r="X421" s="68">
        <f t="shared" si="28"/>
        <v>0</v>
      </c>
    </row>
    <row r="422" spans="1:24" s="40" customFormat="1" ht="50.1" customHeight="1" x14ac:dyDescent="0.25">
      <c r="A422" s="38"/>
      <c r="B422" s="33" t="s">
        <v>227</v>
      </c>
      <c r="C422" s="33"/>
      <c r="D422" s="37"/>
      <c r="E422" s="34"/>
      <c r="F422" s="70"/>
      <c r="G422" s="70"/>
      <c r="H422" s="65">
        <f t="shared" si="25"/>
        <v>0</v>
      </c>
      <c r="I422" s="70"/>
      <c r="J422" s="69">
        <f t="shared" si="26"/>
        <v>0</v>
      </c>
      <c r="K422" s="70"/>
      <c r="L422" s="70"/>
      <c r="M422" s="70"/>
      <c r="N422" s="70"/>
      <c r="O422" s="70"/>
      <c r="P422" s="70"/>
      <c r="Q422" s="70"/>
      <c r="R422" s="70"/>
      <c r="S422" s="70"/>
      <c r="T422" s="70"/>
      <c r="U422" s="70"/>
      <c r="V422" s="66">
        <f t="shared" si="27"/>
        <v>0</v>
      </c>
      <c r="W422" s="66">
        <v>382</v>
      </c>
      <c r="X422" s="68">
        <f t="shared" si="28"/>
        <v>0</v>
      </c>
    </row>
    <row r="423" spans="1:24" s="40" customFormat="1" ht="50.1" customHeight="1" x14ac:dyDescent="0.25">
      <c r="A423" s="38"/>
      <c r="B423" s="33" t="s">
        <v>227</v>
      </c>
      <c r="C423" s="33"/>
      <c r="D423" s="37"/>
      <c r="E423" s="34"/>
      <c r="F423" s="70"/>
      <c r="G423" s="70"/>
      <c r="H423" s="65">
        <f t="shared" si="25"/>
        <v>0</v>
      </c>
      <c r="I423" s="70"/>
      <c r="J423" s="69">
        <f t="shared" si="26"/>
        <v>0</v>
      </c>
      <c r="K423" s="70"/>
      <c r="L423" s="70"/>
      <c r="M423" s="70"/>
      <c r="N423" s="70"/>
      <c r="O423" s="70"/>
      <c r="P423" s="70"/>
      <c r="Q423" s="70"/>
      <c r="R423" s="70"/>
      <c r="S423" s="70"/>
      <c r="T423" s="70"/>
      <c r="U423" s="70"/>
      <c r="V423" s="66">
        <f t="shared" si="27"/>
        <v>0</v>
      </c>
      <c r="W423" s="66">
        <v>383</v>
      </c>
      <c r="X423" s="68">
        <f t="shared" si="28"/>
        <v>0</v>
      </c>
    </row>
    <row r="424" spans="1:24" s="40" customFormat="1" ht="50.1" customHeight="1" x14ac:dyDescent="0.25">
      <c r="A424" s="38"/>
      <c r="B424" s="33" t="s">
        <v>227</v>
      </c>
      <c r="C424" s="33"/>
      <c r="D424" s="37"/>
      <c r="E424" s="34"/>
      <c r="F424" s="70"/>
      <c r="G424" s="70"/>
      <c r="H424" s="65">
        <f t="shared" si="25"/>
        <v>0</v>
      </c>
      <c r="I424" s="70"/>
      <c r="J424" s="69">
        <f t="shared" si="26"/>
        <v>0</v>
      </c>
      <c r="K424" s="70"/>
      <c r="L424" s="70"/>
      <c r="M424" s="70"/>
      <c r="N424" s="70"/>
      <c r="O424" s="70"/>
      <c r="P424" s="70"/>
      <c r="Q424" s="70"/>
      <c r="R424" s="70"/>
      <c r="S424" s="70"/>
      <c r="T424" s="70"/>
      <c r="U424" s="70"/>
      <c r="V424" s="66">
        <f t="shared" si="27"/>
        <v>0</v>
      </c>
      <c r="W424" s="66">
        <v>384</v>
      </c>
      <c r="X424" s="68">
        <f t="shared" si="28"/>
        <v>0</v>
      </c>
    </row>
    <row r="425" spans="1:24" s="40" customFormat="1" ht="50.1" customHeight="1" x14ac:dyDescent="0.25">
      <c r="A425" s="38"/>
      <c r="B425" s="33" t="s">
        <v>227</v>
      </c>
      <c r="C425" s="33"/>
      <c r="D425" s="37"/>
      <c r="E425" s="34"/>
      <c r="F425" s="70"/>
      <c r="G425" s="70"/>
      <c r="H425" s="65">
        <f t="shared" si="25"/>
        <v>0</v>
      </c>
      <c r="I425" s="70"/>
      <c r="J425" s="69">
        <f t="shared" si="26"/>
        <v>0</v>
      </c>
      <c r="K425" s="70"/>
      <c r="L425" s="70"/>
      <c r="M425" s="70"/>
      <c r="N425" s="70"/>
      <c r="O425" s="70"/>
      <c r="P425" s="70"/>
      <c r="Q425" s="70"/>
      <c r="R425" s="70"/>
      <c r="S425" s="70"/>
      <c r="T425" s="70"/>
      <c r="U425" s="70"/>
      <c r="V425" s="66">
        <f t="shared" si="27"/>
        <v>0</v>
      </c>
      <c r="W425" s="66">
        <v>385</v>
      </c>
      <c r="X425" s="68">
        <f t="shared" si="28"/>
        <v>0</v>
      </c>
    </row>
    <row r="426" spans="1:24" s="40" customFormat="1" ht="50.1" customHeight="1" x14ac:dyDescent="0.25">
      <c r="A426" s="38"/>
      <c r="B426" s="33" t="s">
        <v>227</v>
      </c>
      <c r="C426" s="33"/>
      <c r="D426" s="37"/>
      <c r="E426" s="34"/>
      <c r="F426" s="70"/>
      <c r="G426" s="70"/>
      <c r="H426" s="65">
        <f t="shared" si="25"/>
        <v>0</v>
      </c>
      <c r="I426" s="70"/>
      <c r="J426" s="69">
        <f t="shared" si="26"/>
        <v>0</v>
      </c>
      <c r="K426" s="70"/>
      <c r="L426" s="70"/>
      <c r="M426" s="70"/>
      <c r="N426" s="70"/>
      <c r="O426" s="70"/>
      <c r="P426" s="70"/>
      <c r="Q426" s="70"/>
      <c r="R426" s="70"/>
      <c r="S426" s="70"/>
      <c r="T426" s="70"/>
      <c r="U426" s="70"/>
      <c r="V426" s="66">
        <f t="shared" si="27"/>
        <v>0</v>
      </c>
      <c r="W426" s="66">
        <v>386</v>
      </c>
      <c r="X426" s="68">
        <f t="shared" si="28"/>
        <v>0</v>
      </c>
    </row>
    <row r="427" spans="1:24" s="40" customFormat="1" ht="50.1" customHeight="1" x14ac:dyDescent="0.25">
      <c r="A427" s="38"/>
      <c r="B427" s="33" t="s">
        <v>227</v>
      </c>
      <c r="C427" s="33"/>
      <c r="D427" s="37"/>
      <c r="E427" s="34"/>
      <c r="F427" s="70"/>
      <c r="G427" s="70"/>
      <c r="H427" s="65">
        <f t="shared" si="25"/>
        <v>0</v>
      </c>
      <c r="I427" s="70"/>
      <c r="J427" s="69">
        <f t="shared" si="26"/>
        <v>0</v>
      </c>
      <c r="K427" s="70"/>
      <c r="L427" s="70"/>
      <c r="M427" s="70"/>
      <c r="N427" s="70"/>
      <c r="O427" s="70"/>
      <c r="P427" s="70"/>
      <c r="Q427" s="70"/>
      <c r="R427" s="70"/>
      <c r="S427" s="70"/>
      <c r="T427" s="70"/>
      <c r="U427" s="70"/>
      <c r="V427" s="66">
        <f t="shared" si="27"/>
        <v>0</v>
      </c>
      <c r="W427" s="66">
        <v>387</v>
      </c>
      <c r="X427" s="68">
        <f t="shared" si="28"/>
        <v>0</v>
      </c>
    </row>
    <row r="428" spans="1:24" s="40" customFormat="1" ht="50.1" customHeight="1" x14ac:dyDescent="0.25">
      <c r="A428" s="38"/>
      <c r="B428" s="33" t="s">
        <v>227</v>
      </c>
      <c r="C428" s="33"/>
      <c r="D428" s="37"/>
      <c r="E428" s="34"/>
      <c r="F428" s="70"/>
      <c r="G428" s="70"/>
      <c r="H428" s="65">
        <f t="shared" si="25"/>
        <v>0</v>
      </c>
      <c r="I428" s="70"/>
      <c r="J428" s="69">
        <f t="shared" si="26"/>
        <v>0</v>
      </c>
      <c r="K428" s="70"/>
      <c r="L428" s="70"/>
      <c r="M428" s="70"/>
      <c r="N428" s="70"/>
      <c r="O428" s="70"/>
      <c r="P428" s="70"/>
      <c r="Q428" s="70"/>
      <c r="R428" s="70"/>
      <c r="S428" s="70"/>
      <c r="T428" s="70"/>
      <c r="U428" s="70"/>
      <c r="V428" s="66">
        <f t="shared" si="27"/>
        <v>0</v>
      </c>
      <c r="W428" s="66">
        <v>388</v>
      </c>
      <c r="X428" s="68">
        <f t="shared" si="28"/>
        <v>0</v>
      </c>
    </row>
    <row r="429" spans="1:24" s="40" customFormat="1" ht="50.1" customHeight="1" x14ac:dyDescent="0.25">
      <c r="A429" s="38"/>
      <c r="B429" s="33" t="s">
        <v>227</v>
      </c>
      <c r="C429" s="33"/>
      <c r="D429" s="37"/>
      <c r="E429" s="34"/>
      <c r="F429" s="70"/>
      <c r="G429" s="70"/>
      <c r="H429" s="65">
        <f t="shared" si="25"/>
        <v>0</v>
      </c>
      <c r="I429" s="70"/>
      <c r="J429" s="69">
        <f t="shared" si="26"/>
        <v>0</v>
      </c>
      <c r="K429" s="70"/>
      <c r="L429" s="70"/>
      <c r="M429" s="70"/>
      <c r="N429" s="70"/>
      <c r="O429" s="70"/>
      <c r="P429" s="70"/>
      <c r="Q429" s="70"/>
      <c r="R429" s="70"/>
      <c r="S429" s="70"/>
      <c r="T429" s="70"/>
      <c r="U429" s="70"/>
      <c r="V429" s="66">
        <f t="shared" si="27"/>
        <v>0</v>
      </c>
      <c r="W429" s="66">
        <v>389</v>
      </c>
      <c r="X429" s="68">
        <f t="shared" si="28"/>
        <v>0</v>
      </c>
    </row>
    <row r="430" spans="1:24" s="40" customFormat="1" ht="50.1" customHeight="1" x14ac:dyDescent="0.25">
      <c r="A430" s="38"/>
      <c r="B430" s="33" t="s">
        <v>227</v>
      </c>
      <c r="C430" s="33"/>
      <c r="D430" s="37"/>
      <c r="E430" s="34"/>
      <c r="F430" s="70"/>
      <c r="G430" s="70"/>
      <c r="H430" s="65">
        <f t="shared" si="25"/>
        <v>0</v>
      </c>
      <c r="I430" s="70"/>
      <c r="J430" s="69">
        <f t="shared" si="26"/>
        <v>0</v>
      </c>
      <c r="K430" s="70"/>
      <c r="L430" s="70"/>
      <c r="M430" s="70"/>
      <c r="N430" s="70"/>
      <c r="O430" s="70"/>
      <c r="P430" s="70"/>
      <c r="Q430" s="70"/>
      <c r="R430" s="70"/>
      <c r="S430" s="70"/>
      <c r="T430" s="70"/>
      <c r="U430" s="70"/>
      <c r="V430" s="66">
        <f t="shared" si="27"/>
        <v>0</v>
      </c>
      <c r="W430" s="66">
        <v>390</v>
      </c>
      <c r="X430" s="68">
        <f t="shared" si="28"/>
        <v>0</v>
      </c>
    </row>
    <row r="431" spans="1:24" s="40" customFormat="1" ht="50.1" customHeight="1" x14ac:dyDescent="0.25">
      <c r="A431" s="38"/>
      <c r="B431" s="33" t="s">
        <v>227</v>
      </c>
      <c r="C431" s="33"/>
      <c r="D431" s="37"/>
      <c r="E431" s="34"/>
      <c r="F431" s="70"/>
      <c r="G431" s="70"/>
      <c r="H431" s="65">
        <f t="shared" si="25"/>
        <v>0</v>
      </c>
      <c r="I431" s="70"/>
      <c r="J431" s="69">
        <f t="shared" si="26"/>
        <v>0</v>
      </c>
      <c r="K431" s="70"/>
      <c r="L431" s="70"/>
      <c r="M431" s="70"/>
      <c r="N431" s="70"/>
      <c r="O431" s="70"/>
      <c r="P431" s="70"/>
      <c r="Q431" s="70"/>
      <c r="R431" s="70"/>
      <c r="S431" s="70"/>
      <c r="T431" s="70"/>
      <c r="U431" s="70"/>
      <c r="V431" s="66">
        <f t="shared" si="27"/>
        <v>0</v>
      </c>
      <c r="W431" s="66">
        <v>391</v>
      </c>
      <c r="X431" s="68">
        <f t="shared" si="28"/>
        <v>0</v>
      </c>
    </row>
    <row r="432" spans="1:24" s="40" customFormat="1" ht="50.1" customHeight="1" x14ac:dyDescent="0.25">
      <c r="A432" s="38"/>
      <c r="B432" s="33" t="s">
        <v>227</v>
      </c>
      <c r="C432" s="33"/>
      <c r="D432" s="37"/>
      <c r="E432" s="34"/>
      <c r="F432" s="70"/>
      <c r="G432" s="70"/>
      <c r="H432" s="65">
        <f t="shared" si="25"/>
        <v>0</v>
      </c>
      <c r="I432" s="70"/>
      <c r="J432" s="69">
        <f t="shared" si="26"/>
        <v>0</v>
      </c>
      <c r="K432" s="70"/>
      <c r="L432" s="70"/>
      <c r="M432" s="70"/>
      <c r="N432" s="70"/>
      <c r="O432" s="70"/>
      <c r="P432" s="70"/>
      <c r="Q432" s="70"/>
      <c r="R432" s="70"/>
      <c r="S432" s="70"/>
      <c r="T432" s="70"/>
      <c r="U432" s="70"/>
      <c r="V432" s="66">
        <f t="shared" si="27"/>
        <v>0</v>
      </c>
      <c r="W432" s="66">
        <v>392</v>
      </c>
      <c r="X432" s="68">
        <f t="shared" si="28"/>
        <v>0</v>
      </c>
    </row>
    <row r="433" spans="1:24" s="40" customFormat="1" ht="50.1" customHeight="1" x14ac:dyDescent="0.25">
      <c r="A433" s="38"/>
      <c r="B433" s="33" t="s">
        <v>227</v>
      </c>
      <c r="C433" s="33"/>
      <c r="D433" s="37"/>
      <c r="E433" s="34"/>
      <c r="F433" s="70"/>
      <c r="G433" s="70"/>
      <c r="H433" s="65">
        <f t="shared" si="25"/>
        <v>0</v>
      </c>
      <c r="I433" s="70"/>
      <c r="J433" s="69">
        <f t="shared" si="26"/>
        <v>0</v>
      </c>
      <c r="K433" s="70"/>
      <c r="L433" s="70"/>
      <c r="M433" s="70"/>
      <c r="N433" s="70"/>
      <c r="O433" s="70"/>
      <c r="P433" s="70"/>
      <c r="Q433" s="70"/>
      <c r="R433" s="70"/>
      <c r="S433" s="70"/>
      <c r="T433" s="70"/>
      <c r="U433" s="70"/>
      <c r="V433" s="66">
        <f t="shared" si="27"/>
        <v>0</v>
      </c>
      <c r="W433" s="66">
        <v>393</v>
      </c>
      <c r="X433" s="68">
        <f t="shared" si="28"/>
        <v>0</v>
      </c>
    </row>
    <row r="434" spans="1:24" s="40" customFormat="1" ht="50.1" customHeight="1" x14ac:dyDescent="0.25">
      <c r="A434" s="38"/>
      <c r="B434" s="33" t="s">
        <v>227</v>
      </c>
      <c r="C434" s="33"/>
      <c r="D434" s="37"/>
      <c r="E434" s="34"/>
      <c r="F434" s="70"/>
      <c r="G434" s="70"/>
      <c r="H434" s="65">
        <f t="shared" si="25"/>
        <v>0</v>
      </c>
      <c r="I434" s="70"/>
      <c r="J434" s="69">
        <f t="shared" si="26"/>
        <v>0</v>
      </c>
      <c r="K434" s="70"/>
      <c r="L434" s="70"/>
      <c r="M434" s="70"/>
      <c r="N434" s="70"/>
      <c r="O434" s="70"/>
      <c r="P434" s="70"/>
      <c r="Q434" s="70"/>
      <c r="R434" s="70"/>
      <c r="S434" s="70"/>
      <c r="T434" s="70"/>
      <c r="U434" s="70"/>
      <c r="V434" s="66">
        <f t="shared" si="27"/>
        <v>0</v>
      </c>
      <c r="W434" s="66">
        <v>394</v>
      </c>
      <c r="X434" s="68">
        <f t="shared" si="28"/>
        <v>0</v>
      </c>
    </row>
    <row r="435" spans="1:24" s="40" customFormat="1" ht="50.1" customHeight="1" x14ac:dyDescent="0.25">
      <c r="A435" s="38"/>
      <c r="B435" s="33" t="s">
        <v>227</v>
      </c>
      <c r="C435" s="33"/>
      <c r="D435" s="37"/>
      <c r="E435" s="34"/>
      <c r="F435" s="70"/>
      <c r="G435" s="70"/>
      <c r="H435" s="65">
        <f t="shared" si="25"/>
        <v>0</v>
      </c>
      <c r="I435" s="70"/>
      <c r="J435" s="69">
        <f t="shared" si="26"/>
        <v>0</v>
      </c>
      <c r="K435" s="70"/>
      <c r="L435" s="70"/>
      <c r="M435" s="70"/>
      <c r="N435" s="70"/>
      <c r="O435" s="70"/>
      <c r="P435" s="70"/>
      <c r="Q435" s="70"/>
      <c r="R435" s="70"/>
      <c r="S435" s="70"/>
      <c r="T435" s="70"/>
      <c r="U435" s="70"/>
      <c r="V435" s="66">
        <f t="shared" si="27"/>
        <v>0</v>
      </c>
      <c r="W435" s="66">
        <v>395</v>
      </c>
      <c r="X435" s="68">
        <f t="shared" si="28"/>
        <v>0</v>
      </c>
    </row>
    <row r="436" spans="1:24" s="40" customFormat="1" ht="50.1" customHeight="1" x14ac:dyDescent="0.25">
      <c r="A436" s="38"/>
      <c r="B436" s="33" t="s">
        <v>227</v>
      </c>
      <c r="C436" s="33"/>
      <c r="D436" s="37"/>
      <c r="E436" s="34"/>
      <c r="F436" s="70"/>
      <c r="G436" s="70"/>
      <c r="H436" s="65">
        <f t="shared" si="25"/>
        <v>0</v>
      </c>
      <c r="I436" s="70"/>
      <c r="J436" s="69">
        <f t="shared" si="26"/>
        <v>0</v>
      </c>
      <c r="K436" s="70"/>
      <c r="L436" s="70"/>
      <c r="M436" s="70"/>
      <c r="N436" s="70"/>
      <c r="O436" s="70"/>
      <c r="P436" s="70"/>
      <c r="Q436" s="70"/>
      <c r="R436" s="70"/>
      <c r="S436" s="70"/>
      <c r="T436" s="70"/>
      <c r="U436" s="70"/>
      <c r="V436" s="66">
        <f t="shared" si="27"/>
        <v>0</v>
      </c>
      <c r="W436" s="66">
        <v>396</v>
      </c>
      <c r="X436" s="68">
        <f t="shared" si="28"/>
        <v>0</v>
      </c>
    </row>
    <row r="437" spans="1:24" s="40" customFormat="1" ht="50.1" customHeight="1" x14ac:dyDescent="0.25">
      <c r="A437" s="38"/>
      <c r="B437" s="33" t="s">
        <v>227</v>
      </c>
      <c r="C437" s="33"/>
      <c r="D437" s="37"/>
      <c r="E437" s="34"/>
      <c r="F437" s="70"/>
      <c r="G437" s="70"/>
      <c r="H437" s="65">
        <f t="shared" si="25"/>
        <v>0</v>
      </c>
      <c r="I437" s="70"/>
      <c r="J437" s="69">
        <f t="shared" si="26"/>
        <v>0</v>
      </c>
      <c r="K437" s="70"/>
      <c r="L437" s="70"/>
      <c r="M437" s="70"/>
      <c r="N437" s="70"/>
      <c r="O437" s="70"/>
      <c r="P437" s="70"/>
      <c r="Q437" s="70"/>
      <c r="R437" s="70"/>
      <c r="S437" s="70"/>
      <c r="T437" s="70"/>
      <c r="U437" s="70"/>
      <c r="V437" s="66">
        <f t="shared" si="27"/>
        <v>0</v>
      </c>
      <c r="W437" s="66">
        <v>397</v>
      </c>
      <c r="X437" s="68">
        <f t="shared" si="28"/>
        <v>0</v>
      </c>
    </row>
    <row r="438" spans="1:24" s="40" customFormat="1" ht="50.1" customHeight="1" x14ac:dyDescent="0.25">
      <c r="A438" s="38"/>
      <c r="B438" s="33" t="s">
        <v>227</v>
      </c>
      <c r="C438" s="33"/>
      <c r="D438" s="37"/>
      <c r="E438" s="34"/>
      <c r="F438" s="70"/>
      <c r="G438" s="70"/>
      <c r="H438" s="65">
        <f t="shared" si="25"/>
        <v>0</v>
      </c>
      <c r="I438" s="70"/>
      <c r="J438" s="69">
        <f t="shared" si="26"/>
        <v>0</v>
      </c>
      <c r="K438" s="70"/>
      <c r="L438" s="70"/>
      <c r="M438" s="70"/>
      <c r="N438" s="70"/>
      <c r="O438" s="70"/>
      <c r="P438" s="70"/>
      <c r="Q438" s="70"/>
      <c r="R438" s="70"/>
      <c r="S438" s="70"/>
      <c r="T438" s="70"/>
      <c r="U438" s="70"/>
      <c r="V438" s="66">
        <f t="shared" si="27"/>
        <v>0</v>
      </c>
      <c r="W438" s="66">
        <v>398</v>
      </c>
      <c r="X438" s="68">
        <f t="shared" si="28"/>
        <v>0</v>
      </c>
    </row>
    <row r="439" spans="1:24" s="40" customFormat="1" ht="50.1" customHeight="1" x14ac:dyDescent="0.25">
      <c r="A439" s="38"/>
      <c r="B439" s="33" t="s">
        <v>227</v>
      </c>
      <c r="C439" s="33"/>
      <c r="D439" s="37"/>
      <c r="E439" s="34"/>
      <c r="F439" s="70"/>
      <c r="G439" s="70"/>
      <c r="H439" s="65">
        <f t="shared" si="25"/>
        <v>0</v>
      </c>
      <c r="I439" s="70"/>
      <c r="J439" s="69">
        <f t="shared" si="26"/>
        <v>0</v>
      </c>
      <c r="K439" s="70"/>
      <c r="L439" s="70"/>
      <c r="M439" s="70"/>
      <c r="N439" s="70"/>
      <c r="O439" s="70"/>
      <c r="P439" s="70"/>
      <c r="Q439" s="70"/>
      <c r="R439" s="70"/>
      <c r="S439" s="70"/>
      <c r="T439" s="70"/>
      <c r="U439" s="70"/>
      <c r="V439" s="66">
        <f t="shared" si="27"/>
        <v>0</v>
      </c>
      <c r="W439" s="66">
        <v>399</v>
      </c>
      <c r="X439" s="68">
        <f t="shared" si="28"/>
        <v>0</v>
      </c>
    </row>
    <row r="440" spans="1:24" s="40" customFormat="1" ht="50.1" customHeight="1" x14ac:dyDescent="0.25">
      <c r="A440" s="38"/>
      <c r="B440" s="33" t="s">
        <v>227</v>
      </c>
      <c r="C440" s="33"/>
      <c r="D440" s="37"/>
      <c r="E440" s="34"/>
      <c r="F440" s="70"/>
      <c r="G440" s="70"/>
      <c r="H440" s="65">
        <f t="shared" si="25"/>
        <v>0</v>
      </c>
      <c r="I440" s="70"/>
      <c r="J440" s="69">
        <f t="shared" si="26"/>
        <v>0</v>
      </c>
      <c r="K440" s="70"/>
      <c r="L440" s="70"/>
      <c r="M440" s="70"/>
      <c r="N440" s="70"/>
      <c r="O440" s="70"/>
      <c r="P440" s="70"/>
      <c r="Q440" s="70"/>
      <c r="R440" s="70"/>
      <c r="S440" s="70"/>
      <c r="T440" s="70"/>
      <c r="U440" s="70"/>
      <c r="V440" s="66">
        <f t="shared" si="27"/>
        <v>0</v>
      </c>
      <c r="W440" s="66">
        <v>400</v>
      </c>
      <c r="X440" s="68">
        <f t="shared" si="28"/>
        <v>0</v>
      </c>
    </row>
    <row r="441" spans="1:24" s="40" customFormat="1" ht="50.1" customHeight="1" x14ac:dyDescent="0.25">
      <c r="A441" s="38"/>
      <c r="B441" s="33" t="s">
        <v>227</v>
      </c>
      <c r="C441" s="33"/>
      <c r="D441" s="37"/>
      <c r="E441" s="34"/>
      <c r="F441" s="70"/>
      <c r="G441" s="70"/>
      <c r="H441" s="65">
        <f t="shared" si="25"/>
        <v>0</v>
      </c>
      <c r="I441" s="70"/>
      <c r="J441" s="69">
        <f t="shared" si="26"/>
        <v>0</v>
      </c>
      <c r="K441" s="70"/>
      <c r="L441" s="70"/>
      <c r="M441" s="70"/>
      <c r="N441" s="70"/>
      <c r="O441" s="70"/>
      <c r="P441" s="70"/>
      <c r="Q441" s="70"/>
      <c r="R441" s="70"/>
      <c r="S441" s="70"/>
      <c r="T441" s="70"/>
      <c r="U441" s="70"/>
      <c r="V441" s="66">
        <f t="shared" si="27"/>
        <v>0</v>
      </c>
      <c r="W441" s="66">
        <v>401</v>
      </c>
      <c r="X441" s="68">
        <f t="shared" si="28"/>
        <v>0</v>
      </c>
    </row>
    <row r="442" spans="1:24" s="40" customFormat="1" ht="50.1" customHeight="1" x14ac:dyDescent="0.25">
      <c r="A442" s="38"/>
      <c r="B442" s="33" t="s">
        <v>227</v>
      </c>
      <c r="C442" s="33"/>
      <c r="D442" s="37"/>
      <c r="E442" s="34"/>
      <c r="F442" s="70"/>
      <c r="G442" s="70"/>
      <c r="H442" s="65">
        <f t="shared" si="25"/>
        <v>0</v>
      </c>
      <c r="I442" s="70"/>
      <c r="J442" s="69">
        <f t="shared" si="26"/>
        <v>0</v>
      </c>
      <c r="K442" s="70"/>
      <c r="L442" s="70"/>
      <c r="M442" s="70"/>
      <c r="N442" s="70"/>
      <c r="O442" s="70"/>
      <c r="P442" s="70"/>
      <c r="Q442" s="70"/>
      <c r="R442" s="70"/>
      <c r="S442" s="70"/>
      <c r="T442" s="70"/>
      <c r="U442" s="70"/>
      <c r="V442" s="66">
        <f t="shared" si="27"/>
        <v>0</v>
      </c>
      <c r="W442" s="66">
        <v>402</v>
      </c>
      <c r="X442" s="68">
        <f t="shared" si="28"/>
        <v>0</v>
      </c>
    </row>
    <row r="443" spans="1:24" s="40" customFormat="1" ht="50.1" customHeight="1" x14ac:dyDescent="0.25">
      <c r="A443" s="38"/>
      <c r="B443" s="33" t="s">
        <v>227</v>
      </c>
      <c r="C443" s="33"/>
      <c r="D443" s="37"/>
      <c r="E443" s="34"/>
      <c r="F443" s="70"/>
      <c r="G443" s="70"/>
      <c r="H443" s="65">
        <f t="shared" si="25"/>
        <v>0</v>
      </c>
      <c r="I443" s="70"/>
      <c r="J443" s="69">
        <f t="shared" si="26"/>
        <v>0</v>
      </c>
      <c r="K443" s="70"/>
      <c r="L443" s="70"/>
      <c r="M443" s="70"/>
      <c r="N443" s="70"/>
      <c r="O443" s="70"/>
      <c r="P443" s="70"/>
      <c r="Q443" s="70"/>
      <c r="R443" s="70"/>
      <c r="S443" s="70"/>
      <c r="T443" s="70"/>
      <c r="U443" s="70"/>
      <c r="V443" s="66">
        <f t="shared" si="27"/>
        <v>0</v>
      </c>
      <c r="W443" s="66">
        <v>403</v>
      </c>
      <c r="X443" s="68">
        <f t="shared" si="28"/>
        <v>0</v>
      </c>
    </row>
    <row r="444" spans="1:24" s="40" customFormat="1" ht="50.1" customHeight="1" x14ac:dyDescent="0.25">
      <c r="A444" s="38"/>
      <c r="B444" s="33" t="s">
        <v>227</v>
      </c>
      <c r="C444" s="33"/>
      <c r="D444" s="37"/>
      <c r="E444" s="34"/>
      <c r="F444" s="70"/>
      <c r="G444" s="70"/>
      <c r="H444" s="65">
        <f t="shared" si="25"/>
        <v>0</v>
      </c>
      <c r="I444" s="70"/>
      <c r="J444" s="69">
        <f t="shared" si="26"/>
        <v>0</v>
      </c>
      <c r="K444" s="70"/>
      <c r="L444" s="70"/>
      <c r="M444" s="70"/>
      <c r="N444" s="70"/>
      <c r="O444" s="70"/>
      <c r="P444" s="70"/>
      <c r="Q444" s="70"/>
      <c r="R444" s="70"/>
      <c r="S444" s="70"/>
      <c r="T444" s="70"/>
      <c r="U444" s="70"/>
      <c r="V444" s="66">
        <f t="shared" si="27"/>
        <v>0</v>
      </c>
      <c r="W444" s="66">
        <v>404</v>
      </c>
      <c r="X444" s="68">
        <f t="shared" si="28"/>
        <v>0</v>
      </c>
    </row>
    <row r="445" spans="1:24" s="40" customFormat="1" ht="50.1" customHeight="1" x14ac:dyDescent="0.25">
      <c r="A445" s="38"/>
      <c r="B445" s="33" t="s">
        <v>227</v>
      </c>
      <c r="C445" s="33"/>
      <c r="D445" s="37"/>
      <c r="E445" s="34"/>
      <c r="F445" s="70"/>
      <c r="G445" s="70"/>
      <c r="H445" s="65">
        <f t="shared" si="25"/>
        <v>0</v>
      </c>
      <c r="I445" s="70"/>
      <c r="J445" s="69">
        <f t="shared" si="26"/>
        <v>0</v>
      </c>
      <c r="K445" s="70"/>
      <c r="L445" s="70"/>
      <c r="M445" s="70"/>
      <c r="N445" s="70"/>
      <c r="O445" s="70"/>
      <c r="P445" s="70"/>
      <c r="Q445" s="70"/>
      <c r="R445" s="70"/>
      <c r="S445" s="70"/>
      <c r="T445" s="70"/>
      <c r="U445" s="70"/>
      <c r="V445" s="66">
        <f t="shared" si="27"/>
        <v>0</v>
      </c>
      <c r="W445" s="66">
        <v>405</v>
      </c>
      <c r="X445" s="68">
        <f t="shared" si="28"/>
        <v>0</v>
      </c>
    </row>
    <row r="446" spans="1:24" s="40" customFormat="1" ht="50.1" customHeight="1" x14ac:dyDescent="0.25">
      <c r="A446" s="38"/>
      <c r="B446" s="33" t="s">
        <v>227</v>
      </c>
      <c r="C446" s="33"/>
      <c r="D446" s="37"/>
      <c r="E446" s="34"/>
      <c r="F446" s="70"/>
      <c r="G446" s="70"/>
      <c r="H446" s="65">
        <f t="shared" si="25"/>
        <v>0</v>
      </c>
      <c r="I446" s="70"/>
      <c r="J446" s="69">
        <f t="shared" si="26"/>
        <v>0</v>
      </c>
      <c r="K446" s="70"/>
      <c r="L446" s="70"/>
      <c r="M446" s="70"/>
      <c r="N446" s="70"/>
      <c r="O446" s="70"/>
      <c r="P446" s="70"/>
      <c r="Q446" s="70"/>
      <c r="R446" s="70"/>
      <c r="S446" s="70"/>
      <c r="T446" s="70"/>
      <c r="U446" s="70"/>
      <c r="V446" s="66">
        <f t="shared" si="27"/>
        <v>0</v>
      </c>
      <c r="W446" s="66">
        <v>406</v>
      </c>
      <c r="X446" s="68">
        <f t="shared" si="28"/>
        <v>0</v>
      </c>
    </row>
    <row r="447" spans="1:24" s="40" customFormat="1" ht="50.1" customHeight="1" x14ac:dyDescent="0.25">
      <c r="A447" s="38"/>
      <c r="B447" s="33" t="s">
        <v>227</v>
      </c>
      <c r="C447" s="33"/>
      <c r="D447" s="37"/>
      <c r="E447" s="34"/>
      <c r="F447" s="70"/>
      <c r="G447" s="70"/>
      <c r="H447" s="65">
        <f t="shared" si="25"/>
        <v>0</v>
      </c>
      <c r="I447" s="70"/>
      <c r="J447" s="69">
        <f t="shared" si="26"/>
        <v>0</v>
      </c>
      <c r="K447" s="70"/>
      <c r="L447" s="70"/>
      <c r="M447" s="70"/>
      <c r="N447" s="70"/>
      <c r="O447" s="70"/>
      <c r="P447" s="70"/>
      <c r="Q447" s="70"/>
      <c r="R447" s="70"/>
      <c r="S447" s="70"/>
      <c r="T447" s="70"/>
      <c r="U447" s="70"/>
      <c r="V447" s="66">
        <f t="shared" si="27"/>
        <v>0</v>
      </c>
      <c r="W447" s="66">
        <v>407</v>
      </c>
      <c r="X447" s="68">
        <f t="shared" si="28"/>
        <v>0</v>
      </c>
    </row>
    <row r="448" spans="1:24" s="40" customFormat="1" ht="50.1" customHeight="1" x14ac:dyDescent="0.25">
      <c r="A448" s="38"/>
      <c r="B448" s="33" t="s">
        <v>227</v>
      </c>
      <c r="C448" s="33"/>
      <c r="D448" s="37"/>
      <c r="E448" s="34"/>
      <c r="F448" s="70"/>
      <c r="G448" s="70"/>
      <c r="H448" s="65">
        <f t="shared" si="25"/>
        <v>0</v>
      </c>
      <c r="I448" s="70"/>
      <c r="J448" s="69">
        <f t="shared" si="26"/>
        <v>0</v>
      </c>
      <c r="K448" s="70"/>
      <c r="L448" s="70"/>
      <c r="M448" s="70"/>
      <c r="N448" s="70"/>
      <c r="O448" s="70"/>
      <c r="P448" s="70"/>
      <c r="Q448" s="70"/>
      <c r="R448" s="70"/>
      <c r="S448" s="70"/>
      <c r="T448" s="70"/>
      <c r="U448" s="70"/>
      <c r="V448" s="66">
        <f t="shared" si="27"/>
        <v>0</v>
      </c>
      <c r="W448" s="66">
        <v>408</v>
      </c>
      <c r="X448" s="68">
        <f t="shared" si="28"/>
        <v>0</v>
      </c>
    </row>
    <row r="449" spans="1:24" s="40" customFormat="1" ht="50.1" customHeight="1" x14ac:dyDescent="0.25">
      <c r="A449" s="38"/>
      <c r="B449" s="33" t="s">
        <v>227</v>
      </c>
      <c r="C449" s="33"/>
      <c r="D449" s="37"/>
      <c r="E449" s="34"/>
      <c r="F449" s="70"/>
      <c r="G449" s="70"/>
      <c r="H449" s="65">
        <f t="shared" si="25"/>
        <v>0</v>
      </c>
      <c r="I449" s="70"/>
      <c r="J449" s="69">
        <f t="shared" si="26"/>
        <v>0</v>
      </c>
      <c r="K449" s="70"/>
      <c r="L449" s="70"/>
      <c r="M449" s="70"/>
      <c r="N449" s="70"/>
      <c r="O449" s="70"/>
      <c r="P449" s="70"/>
      <c r="Q449" s="70"/>
      <c r="R449" s="70"/>
      <c r="S449" s="70"/>
      <c r="T449" s="70"/>
      <c r="U449" s="70"/>
      <c r="V449" s="66">
        <f t="shared" si="27"/>
        <v>0</v>
      </c>
      <c r="W449" s="66">
        <v>409</v>
      </c>
      <c r="X449" s="68">
        <f t="shared" si="28"/>
        <v>0</v>
      </c>
    </row>
    <row r="450" spans="1:24" s="40" customFormat="1" ht="50.1" customHeight="1" x14ac:dyDescent="0.25">
      <c r="A450" s="38"/>
      <c r="B450" s="33" t="s">
        <v>227</v>
      </c>
      <c r="C450" s="33"/>
      <c r="D450" s="37"/>
      <c r="E450" s="34"/>
      <c r="F450" s="70"/>
      <c r="G450" s="70"/>
      <c r="H450" s="65">
        <f t="shared" si="25"/>
        <v>0</v>
      </c>
      <c r="I450" s="70"/>
      <c r="J450" s="69">
        <f t="shared" si="26"/>
        <v>0</v>
      </c>
      <c r="K450" s="70"/>
      <c r="L450" s="70"/>
      <c r="M450" s="70"/>
      <c r="N450" s="70"/>
      <c r="O450" s="70"/>
      <c r="P450" s="70"/>
      <c r="Q450" s="70"/>
      <c r="R450" s="70"/>
      <c r="S450" s="70"/>
      <c r="T450" s="70"/>
      <c r="U450" s="70"/>
      <c r="V450" s="66">
        <f t="shared" si="27"/>
        <v>0</v>
      </c>
      <c r="W450" s="66">
        <v>410</v>
      </c>
      <c r="X450" s="68">
        <f t="shared" si="28"/>
        <v>0</v>
      </c>
    </row>
    <row r="451" spans="1:24" s="40" customFormat="1" ht="50.1" customHeight="1" x14ac:dyDescent="0.25">
      <c r="A451" s="38"/>
      <c r="B451" s="33" t="s">
        <v>227</v>
      </c>
      <c r="C451" s="33"/>
      <c r="D451" s="37"/>
      <c r="E451" s="34"/>
      <c r="F451" s="70"/>
      <c r="G451" s="70"/>
      <c r="H451" s="65">
        <f t="shared" si="25"/>
        <v>0</v>
      </c>
      <c r="I451" s="70"/>
      <c r="J451" s="69">
        <f t="shared" si="26"/>
        <v>0</v>
      </c>
      <c r="K451" s="70"/>
      <c r="L451" s="70"/>
      <c r="M451" s="70"/>
      <c r="N451" s="70"/>
      <c r="O451" s="70"/>
      <c r="P451" s="70"/>
      <c r="Q451" s="70"/>
      <c r="R451" s="70"/>
      <c r="S451" s="70"/>
      <c r="T451" s="70"/>
      <c r="U451" s="70"/>
      <c r="V451" s="66">
        <f t="shared" si="27"/>
        <v>0</v>
      </c>
      <c r="W451" s="66">
        <v>411</v>
      </c>
      <c r="X451" s="68">
        <f t="shared" si="28"/>
        <v>0</v>
      </c>
    </row>
    <row r="452" spans="1:24" s="40" customFormat="1" ht="50.1" customHeight="1" x14ac:dyDescent="0.25">
      <c r="A452" s="38"/>
      <c r="B452" s="33" t="s">
        <v>227</v>
      </c>
      <c r="C452" s="33"/>
      <c r="D452" s="37"/>
      <c r="E452" s="34"/>
      <c r="F452" s="70"/>
      <c r="G452" s="70"/>
      <c r="H452" s="65">
        <f t="shared" si="25"/>
        <v>0</v>
      </c>
      <c r="I452" s="70"/>
      <c r="J452" s="69">
        <f t="shared" si="26"/>
        <v>0</v>
      </c>
      <c r="K452" s="70"/>
      <c r="L452" s="70"/>
      <c r="M452" s="70"/>
      <c r="N452" s="70"/>
      <c r="O452" s="70"/>
      <c r="P452" s="70"/>
      <c r="Q452" s="70"/>
      <c r="R452" s="70"/>
      <c r="S452" s="70"/>
      <c r="T452" s="70"/>
      <c r="U452" s="70"/>
      <c r="V452" s="66">
        <f t="shared" si="27"/>
        <v>0</v>
      </c>
      <c r="W452" s="66">
        <v>412</v>
      </c>
      <c r="X452" s="68">
        <f t="shared" si="28"/>
        <v>0</v>
      </c>
    </row>
    <row r="453" spans="1:24" s="40" customFormat="1" ht="50.1" customHeight="1" x14ac:dyDescent="0.25">
      <c r="A453" s="38"/>
      <c r="B453" s="33" t="s">
        <v>227</v>
      </c>
      <c r="C453" s="33"/>
      <c r="D453" s="37"/>
      <c r="E453" s="34"/>
      <c r="F453" s="70"/>
      <c r="G453" s="70"/>
      <c r="H453" s="65">
        <f t="shared" si="25"/>
        <v>0</v>
      </c>
      <c r="I453" s="70"/>
      <c r="J453" s="69">
        <f t="shared" si="26"/>
        <v>0</v>
      </c>
      <c r="K453" s="70"/>
      <c r="L453" s="70"/>
      <c r="M453" s="70"/>
      <c r="N453" s="70"/>
      <c r="O453" s="70"/>
      <c r="P453" s="70"/>
      <c r="Q453" s="70"/>
      <c r="R453" s="70"/>
      <c r="S453" s="70"/>
      <c r="T453" s="70"/>
      <c r="U453" s="70"/>
      <c r="V453" s="66">
        <f t="shared" si="27"/>
        <v>0</v>
      </c>
      <c r="W453" s="66">
        <v>413</v>
      </c>
      <c r="X453" s="68">
        <f t="shared" si="28"/>
        <v>0</v>
      </c>
    </row>
    <row r="454" spans="1:24" s="40" customFormat="1" ht="50.1" customHeight="1" x14ac:dyDescent="0.25">
      <c r="A454" s="38"/>
      <c r="B454" s="33" t="s">
        <v>227</v>
      </c>
      <c r="C454" s="33"/>
      <c r="D454" s="37"/>
      <c r="E454" s="34"/>
      <c r="F454" s="70"/>
      <c r="G454" s="70"/>
      <c r="H454" s="65">
        <f t="shared" ref="H454:H502" si="29">F454+G454</f>
        <v>0</v>
      </c>
      <c r="I454" s="70"/>
      <c r="J454" s="69">
        <f t="shared" ref="J454:J502" si="30">G454+I454</f>
        <v>0</v>
      </c>
      <c r="K454" s="70"/>
      <c r="L454" s="70"/>
      <c r="M454" s="70"/>
      <c r="N454" s="70"/>
      <c r="O454" s="70"/>
      <c r="P454" s="70"/>
      <c r="Q454" s="70"/>
      <c r="R454" s="70"/>
      <c r="S454" s="70"/>
      <c r="T454" s="70"/>
      <c r="U454" s="70"/>
      <c r="V454" s="66">
        <f t="shared" ref="V454:V502" si="31">SUM(K454:U454)</f>
        <v>0</v>
      </c>
      <c r="W454" s="66">
        <v>414</v>
      </c>
      <c r="X454" s="68">
        <f t="shared" ref="X454:X502" si="32">J454-V454</f>
        <v>0</v>
      </c>
    </row>
    <row r="455" spans="1:24" s="40" customFormat="1" ht="50.1" customHeight="1" x14ac:dyDescent="0.25">
      <c r="A455" s="38"/>
      <c r="B455" s="33" t="s">
        <v>227</v>
      </c>
      <c r="C455" s="33"/>
      <c r="D455" s="37"/>
      <c r="E455" s="34"/>
      <c r="F455" s="70"/>
      <c r="G455" s="70"/>
      <c r="H455" s="65">
        <f t="shared" si="29"/>
        <v>0</v>
      </c>
      <c r="I455" s="70"/>
      <c r="J455" s="69">
        <f t="shared" si="30"/>
        <v>0</v>
      </c>
      <c r="K455" s="70"/>
      <c r="L455" s="70"/>
      <c r="M455" s="70"/>
      <c r="N455" s="70"/>
      <c r="O455" s="70"/>
      <c r="P455" s="70"/>
      <c r="Q455" s="70"/>
      <c r="R455" s="70"/>
      <c r="S455" s="70"/>
      <c r="T455" s="70"/>
      <c r="U455" s="70"/>
      <c r="V455" s="66">
        <f t="shared" si="31"/>
        <v>0</v>
      </c>
      <c r="W455" s="66">
        <v>415</v>
      </c>
      <c r="X455" s="68">
        <f t="shared" si="32"/>
        <v>0</v>
      </c>
    </row>
    <row r="456" spans="1:24" s="40" customFormat="1" ht="50.1" customHeight="1" x14ac:dyDescent="0.25">
      <c r="A456" s="38"/>
      <c r="B456" s="33" t="s">
        <v>227</v>
      </c>
      <c r="C456" s="33"/>
      <c r="D456" s="37"/>
      <c r="E456" s="34"/>
      <c r="F456" s="70"/>
      <c r="G456" s="70"/>
      <c r="H456" s="65">
        <f t="shared" si="29"/>
        <v>0</v>
      </c>
      <c r="I456" s="70"/>
      <c r="J456" s="69">
        <f t="shared" si="30"/>
        <v>0</v>
      </c>
      <c r="K456" s="70"/>
      <c r="L456" s="70"/>
      <c r="M456" s="70"/>
      <c r="N456" s="70"/>
      <c r="O456" s="70"/>
      <c r="P456" s="70"/>
      <c r="Q456" s="70"/>
      <c r="R456" s="70"/>
      <c r="S456" s="70"/>
      <c r="T456" s="70"/>
      <c r="U456" s="70"/>
      <c r="V456" s="66">
        <f t="shared" si="31"/>
        <v>0</v>
      </c>
      <c r="W456" s="66">
        <v>416</v>
      </c>
      <c r="X456" s="68">
        <f t="shared" si="32"/>
        <v>0</v>
      </c>
    </row>
    <row r="457" spans="1:24" s="40" customFormat="1" ht="50.1" customHeight="1" x14ac:dyDescent="0.25">
      <c r="A457" s="38"/>
      <c r="B457" s="33" t="s">
        <v>227</v>
      </c>
      <c r="C457" s="33"/>
      <c r="D457" s="37"/>
      <c r="E457" s="34"/>
      <c r="F457" s="70"/>
      <c r="G457" s="70"/>
      <c r="H457" s="65">
        <f t="shared" si="29"/>
        <v>0</v>
      </c>
      <c r="I457" s="70"/>
      <c r="J457" s="69">
        <f t="shared" si="30"/>
        <v>0</v>
      </c>
      <c r="K457" s="70"/>
      <c r="L457" s="70"/>
      <c r="M457" s="70"/>
      <c r="N457" s="70"/>
      <c r="O457" s="70"/>
      <c r="P457" s="70"/>
      <c r="Q457" s="70"/>
      <c r="R457" s="70"/>
      <c r="S457" s="70"/>
      <c r="T457" s="70"/>
      <c r="U457" s="70"/>
      <c r="V457" s="66">
        <f t="shared" si="31"/>
        <v>0</v>
      </c>
      <c r="W457" s="66">
        <v>417</v>
      </c>
      <c r="X457" s="68">
        <f t="shared" si="32"/>
        <v>0</v>
      </c>
    </row>
    <row r="458" spans="1:24" s="40" customFormat="1" ht="50.1" customHeight="1" x14ac:dyDescent="0.25">
      <c r="A458" s="38"/>
      <c r="B458" s="33" t="s">
        <v>227</v>
      </c>
      <c r="C458" s="33"/>
      <c r="D458" s="37"/>
      <c r="E458" s="34"/>
      <c r="F458" s="70"/>
      <c r="G458" s="70"/>
      <c r="H458" s="65">
        <f t="shared" si="29"/>
        <v>0</v>
      </c>
      <c r="I458" s="70"/>
      <c r="J458" s="69">
        <f t="shared" si="30"/>
        <v>0</v>
      </c>
      <c r="K458" s="70"/>
      <c r="L458" s="70"/>
      <c r="M458" s="70"/>
      <c r="N458" s="70"/>
      <c r="O458" s="70"/>
      <c r="P458" s="70"/>
      <c r="Q458" s="70"/>
      <c r="R458" s="70"/>
      <c r="S458" s="70"/>
      <c r="T458" s="70"/>
      <c r="U458" s="70"/>
      <c r="V458" s="66">
        <f t="shared" si="31"/>
        <v>0</v>
      </c>
      <c r="W458" s="66">
        <v>418</v>
      </c>
      <c r="X458" s="68">
        <f t="shared" si="32"/>
        <v>0</v>
      </c>
    </row>
    <row r="459" spans="1:24" s="40" customFormat="1" ht="50.1" customHeight="1" x14ac:dyDescent="0.25">
      <c r="A459" s="38"/>
      <c r="B459" s="33" t="s">
        <v>227</v>
      </c>
      <c r="C459" s="33"/>
      <c r="D459" s="37"/>
      <c r="E459" s="34"/>
      <c r="F459" s="70"/>
      <c r="G459" s="70"/>
      <c r="H459" s="65">
        <f t="shared" si="29"/>
        <v>0</v>
      </c>
      <c r="I459" s="70"/>
      <c r="J459" s="69">
        <f t="shared" si="30"/>
        <v>0</v>
      </c>
      <c r="K459" s="70"/>
      <c r="L459" s="70"/>
      <c r="M459" s="70"/>
      <c r="N459" s="70"/>
      <c r="O459" s="70"/>
      <c r="P459" s="70"/>
      <c r="Q459" s="70"/>
      <c r="R459" s="70"/>
      <c r="S459" s="70"/>
      <c r="T459" s="70"/>
      <c r="U459" s="70"/>
      <c r="V459" s="66">
        <f t="shared" si="31"/>
        <v>0</v>
      </c>
      <c r="W459" s="66">
        <v>419</v>
      </c>
      <c r="X459" s="68">
        <f t="shared" si="32"/>
        <v>0</v>
      </c>
    </row>
    <row r="460" spans="1:24" s="40" customFormat="1" ht="50.1" customHeight="1" x14ac:dyDescent="0.25">
      <c r="A460" s="38"/>
      <c r="B460" s="33" t="s">
        <v>227</v>
      </c>
      <c r="C460" s="33"/>
      <c r="D460" s="37"/>
      <c r="E460" s="34"/>
      <c r="F460" s="70"/>
      <c r="G460" s="70"/>
      <c r="H460" s="65">
        <f t="shared" si="29"/>
        <v>0</v>
      </c>
      <c r="I460" s="70"/>
      <c r="J460" s="69">
        <f t="shared" si="30"/>
        <v>0</v>
      </c>
      <c r="K460" s="70"/>
      <c r="L460" s="70"/>
      <c r="M460" s="70"/>
      <c r="N460" s="70"/>
      <c r="O460" s="70"/>
      <c r="P460" s="70"/>
      <c r="Q460" s="70"/>
      <c r="R460" s="70"/>
      <c r="S460" s="70"/>
      <c r="T460" s="70"/>
      <c r="U460" s="70"/>
      <c r="V460" s="66">
        <f t="shared" si="31"/>
        <v>0</v>
      </c>
      <c r="W460" s="66">
        <v>420</v>
      </c>
      <c r="X460" s="68">
        <f t="shared" si="32"/>
        <v>0</v>
      </c>
    </row>
    <row r="461" spans="1:24" s="40" customFormat="1" ht="50.1" customHeight="1" x14ac:dyDescent="0.25">
      <c r="A461" s="38"/>
      <c r="B461" s="33" t="s">
        <v>227</v>
      </c>
      <c r="C461" s="33"/>
      <c r="D461" s="37"/>
      <c r="E461" s="34"/>
      <c r="F461" s="70"/>
      <c r="G461" s="70"/>
      <c r="H461" s="65">
        <f t="shared" si="29"/>
        <v>0</v>
      </c>
      <c r="I461" s="70"/>
      <c r="J461" s="69">
        <f t="shared" si="30"/>
        <v>0</v>
      </c>
      <c r="K461" s="70"/>
      <c r="L461" s="70"/>
      <c r="M461" s="70"/>
      <c r="N461" s="70"/>
      <c r="O461" s="70"/>
      <c r="P461" s="70"/>
      <c r="Q461" s="70"/>
      <c r="R461" s="70"/>
      <c r="S461" s="70"/>
      <c r="T461" s="70"/>
      <c r="U461" s="70"/>
      <c r="V461" s="66">
        <f t="shared" si="31"/>
        <v>0</v>
      </c>
      <c r="W461" s="66">
        <v>421</v>
      </c>
      <c r="X461" s="68">
        <f t="shared" si="32"/>
        <v>0</v>
      </c>
    </row>
    <row r="462" spans="1:24" s="40" customFormat="1" ht="50.1" customHeight="1" x14ac:dyDescent="0.25">
      <c r="A462" s="38"/>
      <c r="B462" s="33" t="s">
        <v>227</v>
      </c>
      <c r="C462" s="33"/>
      <c r="D462" s="37"/>
      <c r="E462" s="34"/>
      <c r="F462" s="70"/>
      <c r="G462" s="70"/>
      <c r="H462" s="65">
        <f t="shared" si="29"/>
        <v>0</v>
      </c>
      <c r="I462" s="70"/>
      <c r="J462" s="69">
        <f t="shared" si="30"/>
        <v>0</v>
      </c>
      <c r="K462" s="70"/>
      <c r="L462" s="70"/>
      <c r="M462" s="70"/>
      <c r="N462" s="70"/>
      <c r="O462" s="70"/>
      <c r="P462" s="70"/>
      <c r="Q462" s="70"/>
      <c r="R462" s="70"/>
      <c r="S462" s="70"/>
      <c r="T462" s="70"/>
      <c r="U462" s="70"/>
      <c r="V462" s="66">
        <f t="shared" si="31"/>
        <v>0</v>
      </c>
      <c r="W462" s="66">
        <v>422</v>
      </c>
      <c r="X462" s="68">
        <f t="shared" si="32"/>
        <v>0</v>
      </c>
    </row>
    <row r="463" spans="1:24" s="40" customFormat="1" ht="50.1" customHeight="1" x14ac:dyDescent="0.25">
      <c r="A463" s="38"/>
      <c r="B463" s="33" t="s">
        <v>227</v>
      </c>
      <c r="C463" s="33"/>
      <c r="D463" s="37"/>
      <c r="E463" s="34"/>
      <c r="F463" s="70"/>
      <c r="G463" s="70"/>
      <c r="H463" s="65">
        <f t="shared" si="29"/>
        <v>0</v>
      </c>
      <c r="I463" s="70"/>
      <c r="J463" s="69">
        <f t="shared" si="30"/>
        <v>0</v>
      </c>
      <c r="K463" s="70"/>
      <c r="L463" s="70"/>
      <c r="M463" s="70"/>
      <c r="N463" s="70"/>
      <c r="O463" s="70"/>
      <c r="P463" s="70"/>
      <c r="Q463" s="70"/>
      <c r="R463" s="70"/>
      <c r="S463" s="70"/>
      <c r="T463" s="70"/>
      <c r="U463" s="70"/>
      <c r="V463" s="66">
        <f t="shared" si="31"/>
        <v>0</v>
      </c>
      <c r="W463" s="66">
        <v>423</v>
      </c>
      <c r="X463" s="68">
        <f t="shared" si="32"/>
        <v>0</v>
      </c>
    </row>
    <row r="464" spans="1:24" s="40" customFormat="1" ht="50.1" customHeight="1" x14ac:dyDescent="0.25">
      <c r="A464" s="38"/>
      <c r="B464" s="33" t="s">
        <v>227</v>
      </c>
      <c r="C464" s="33"/>
      <c r="D464" s="37"/>
      <c r="E464" s="34"/>
      <c r="F464" s="70"/>
      <c r="G464" s="70"/>
      <c r="H464" s="65">
        <f t="shared" si="29"/>
        <v>0</v>
      </c>
      <c r="I464" s="70"/>
      <c r="J464" s="69">
        <f t="shared" si="30"/>
        <v>0</v>
      </c>
      <c r="K464" s="70"/>
      <c r="L464" s="70"/>
      <c r="M464" s="70"/>
      <c r="N464" s="70"/>
      <c r="O464" s="70"/>
      <c r="P464" s="70"/>
      <c r="Q464" s="70"/>
      <c r="R464" s="70"/>
      <c r="S464" s="70"/>
      <c r="T464" s="70"/>
      <c r="U464" s="70"/>
      <c r="V464" s="66">
        <f t="shared" si="31"/>
        <v>0</v>
      </c>
      <c r="W464" s="66">
        <v>424</v>
      </c>
      <c r="X464" s="68">
        <f t="shared" si="32"/>
        <v>0</v>
      </c>
    </row>
    <row r="465" spans="1:24" s="40" customFormat="1" ht="50.1" customHeight="1" x14ac:dyDescent="0.25">
      <c r="A465" s="38"/>
      <c r="B465" s="33" t="s">
        <v>227</v>
      </c>
      <c r="C465" s="33"/>
      <c r="D465" s="37"/>
      <c r="E465" s="34"/>
      <c r="F465" s="70"/>
      <c r="G465" s="70"/>
      <c r="H465" s="65">
        <f t="shared" si="29"/>
        <v>0</v>
      </c>
      <c r="I465" s="70"/>
      <c r="J465" s="69">
        <f t="shared" si="30"/>
        <v>0</v>
      </c>
      <c r="K465" s="70"/>
      <c r="L465" s="70"/>
      <c r="M465" s="70"/>
      <c r="N465" s="70"/>
      <c r="O465" s="70"/>
      <c r="P465" s="70"/>
      <c r="Q465" s="70"/>
      <c r="R465" s="70"/>
      <c r="S465" s="70"/>
      <c r="T465" s="70"/>
      <c r="U465" s="70"/>
      <c r="V465" s="66">
        <f t="shared" si="31"/>
        <v>0</v>
      </c>
      <c r="W465" s="66">
        <v>425</v>
      </c>
      <c r="X465" s="68">
        <f t="shared" si="32"/>
        <v>0</v>
      </c>
    </row>
    <row r="466" spans="1:24" s="40" customFormat="1" ht="50.1" customHeight="1" x14ac:dyDescent="0.25">
      <c r="A466" s="38"/>
      <c r="B466" s="33" t="s">
        <v>227</v>
      </c>
      <c r="C466" s="33"/>
      <c r="D466" s="37"/>
      <c r="E466" s="34"/>
      <c r="F466" s="70"/>
      <c r="G466" s="70"/>
      <c r="H466" s="65">
        <f t="shared" si="29"/>
        <v>0</v>
      </c>
      <c r="I466" s="70"/>
      <c r="J466" s="69">
        <f t="shared" si="30"/>
        <v>0</v>
      </c>
      <c r="K466" s="70"/>
      <c r="L466" s="70"/>
      <c r="M466" s="70"/>
      <c r="N466" s="70"/>
      <c r="O466" s="70"/>
      <c r="P466" s="70"/>
      <c r="Q466" s="70"/>
      <c r="R466" s="70"/>
      <c r="S466" s="70"/>
      <c r="T466" s="70"/>
      <c r="U466" s="70"/>
      <c r="V466" s="66">
        <f t="shared" si="31"/>
        <v>0</v>
      </c>
      <c r="W466" s="66">
        <v>426</v>
      </c>
      <c r="X466" s="68">
        <f t="shared" si="32"/>
        <v>0</v>
      </c>
    </row>
    <row r="467" spans="1:24" s="40" customFormat="1" ht="50.1" customHeight="1" x14ac:dyDescent="0.25">
      <c r="A467" s="38"/>
      <c r="B467" s="33" t="s">
        <v>227</v>
      </c>
      <c r="C467" s="33"/>
      <c r="D467" s="37"/>
      <c r="E467" s="34"/>
      <c r="F467" s="70"/>
      <c r="G467" s="70"/>
      <c r="H467" s="65">
        <f t="shared" si="29"/>
        <v>0</v>
      </c>
      <c r="I467" s="70"/>
      <c r="J467" s="69">
        <f t="shared" si="30"/>
        <v>0</v>
      </c>
      <c r="K467" s="70"/>
      <c r="L467" s="70"/>
      <c r="M467" s="70"/>
      <c r="N467" s="70"/>
      <c r="O467" s="70"/>
      <c r="P467" s="70"/>
      <c r="Q467" s="70"/>
      <c r="R467" s="70"/>
      <c r="S467" s="70"/>
      <c r="T467" s="70"/>
      <c r="U467" s="70"/>
      <c r="V467" s="66">
        <f t="shared" si="31"/>
        <v>0</v>
      </c>
      <c r="W467" s="66">
        <v>427</v>
      </c>
      <c r="X467" s="68">
        <f t="shared" si="32"/>
        <v>0</v>
      </c>
    </row>
    <row r="468" spans="1:24" s="40" customFormat="1" ht="50.1" customHeight="1" x14ac:dyDescent="0.25">
      <c r="A468" s="38"/>
      <c r="B468" s="33" t="s">
        <v>227</v>
      </c>
      <c r="C468" s="33"/>
      <c r="D468" s="37"/>
      <c r="E468" s="34"/>
      <c r="F468" s="70"/>
      <c r="G468" s="70"/>
      <c r="H468" s="65">
        <f t="shared" si="29"/>
        <v>0</v>
      </c>
      <c r="I468" s="70"/>
      <c r="J468" s="69">
        <f t="shared" si="30"/>
        <v>0</v>
      </c>
      <c r="K468" s="70"/>
      <c r="L468" s="70"/>
      <c r="M468" s="70"/>
      <c r="N468" s="70"/>
      <c r="O468" s="70"/>
      <c r="P468" s="70"/>
      <c r="Q468" s="70"/>
      <c r="R468" s="70"/>
      <c r="S468" s="70"/>
      <c r="T468" s="70"/>
      <c r="U468" s="70"/>
      <c r="V468" s="66">
        <f t="shared" si="31"/>
        <v>0</v>
      </c>
      <c r="W468" s="66">
        <v>428</v>
      </c>
      <c r="X468" s="68">
        <f t="shared" si="32"/>
        <v>0</v>
      </c>
    </row>
    <row r="469" spans="1:24" s="40" customFormat="1" ht="50.1" customHeight="1" x14ac:dyDescent="0.25">
      <c r="A469" s="38"/>
      <c r="B469" s="33" t="s">
        <v>227</v>
      </c>
      <c r="C469" s="33"/>
      <c r="D469" s="37"/>
      <c r="E469" s="34"/>
      <c r="F469" s="70"/>
      <c r="G469" s="70"/>
      <c r="H469" s="65">
        <f t="shared" si="29"/>
        <v>0</v>
      </c>
      <c r="I469" s="70"/>
      <c r="J469" s="69">
        <f t="shared" si="30"/>
        <v>0</v>
      </c>
      <c r="K469" s="70"/>
      <c r="L469" s="70"/>
      <c r="M469" s="70"/>
      <c r="N469" s="70"/>
      <c r="O469" s="70"/>
      <c r="P469" s="70"/>
      <c r="Q469" s="70"/>
      <c r="R469" s="70"/>
      <c r="S469" s="70"/>
      <c r="T469" s="70"/>
      <c r="U469" s="70"/>
      <c r="V469" s="66">
        <f t="shared" si="31"/>
        <v>0</v>
      </c>
      <c r="W469" s="66">
        <v>429</v>
      </c>
      <c r="X469" s="68">
        <f t="shared" si="32"/>
        <v>0</v>
      </c>
    </row>
    <row r="470" spans="1:24" s="40" customFormat="1" ht="50.1" customHeight="1" x14ac:dyDescent="0.25">
      <c r="A470" s="38"/>
      <c r="B470" s="33" t="s">
        <v>227</v>
      </c>
      <c r="C470" s="33"/>
      <c r="D470" s="37"/>
      <c r="E470" s="34"/>
      <c r="F470" s="70"/>
      <c r="G470" s="70"/>
      <c r="H470" s="65">
        <f t="shared" si="29"/>
        <v>0</v>
      </c>
      <c r="I470" s="70"/>
      <c r="J470" s="69">
        <f t="shared" si="30"/>
        <v>0</v>
      </c>
      <c r="K470" s="70"/>
      <c r="L470" s="70"/>
      <c r="M470" s="70"/>
      <c r="N470" s="70"/>
      <c r="O470" s="70"/>
      <c r="P470" s="70"/>
      <c r="Q470" s="70"/>
      <c r="R470" s="70"/>
      <c r="S470" s="70"/>
      <c r="T470" s="70"/>
      <c r="U470" s="70"/>
      <c r="V470" s="66">
        <f t="shared" si="31"/>
        <v>0</v>
      </c>
      <c r="W470" s="66">
        <v>430</v>
      </c>
      <c r="X470" s="68">
        <f t="shared" si="32"/>
        <v>0</v>
      </c>
    </row>
    <row r="471" spans="1:24" s="40" customFormat="1" ht="50.1" customHeight="1" x14ac:dyDescent="0.25">
      <c r="A471" s="38"/>
      <c r="B471" s="33" t="s">
        <v>227</v>
      </c>
      <c r="C471" s="33"/>
      <c r="D471" s="37"/>
      <c r="E471" s="34"/>
      <c r="F471" s="70"/>
      <c r="G471" s="70"/>
      <c r="H471" s="65">
        <f t="shared" si="29"/>
        <v>0</v>
      </c>
      <c r="I471" s="70"/>
      <c r="J471" s="69">
        <f t="shared" si="30"/>
        <v>0</v>
      </c>
      <c r="K471" s="70"/>
      <c r="L471" s="70"/>
      <c r="M471" s="70"/>
      <c r="N471" s="70"/>
      <c r="O471" s="70"/>
      <c r="P471" s="70"/>
      <c r="Q471" s="70"/>
      <c r="R471" s="70"/>
      <c r="S471" s="70"/>
      <c r="T471" s="70"/>
      <c r="U471" s="70"/>
      <c r="V471" s="66">
        <f t="shared" si="31"/>
        <v>0</v>
      </c>
      <c r="W471" s="66">
        <v>431</v>
      </c>
      <c r="X471" s="68">
        <f t="shared" si="32"/>
        <v>0</v>
      </c>
    </row>
    <row r="472" spans="1:24" s="40" customFormat="1" ht="50.1" customHeight="1" x14ac:dyDescent="0.25">
      <c r="A472" s="38"/>
      <c r="B472" s="33" t="s">
        <v>227</v>
      </c>
      <c r="C472" s="33"/>
      <c r="D472" s="37"/>
      <c r="E472" s="34"/>
      <c r="F472" s="70"/>
      <c r="G472" s="70"/>
      <c r="H472" s="65">
        <f t="shared" si="29"/>
        <v>0</v>
      </c>
      <c r="I472" s="70"/>
      <c r="J472" s="69">
        <f t="shared" si="30"/>
        <v>0</v>
      </c>
      <c r="K472" s="70"/>
      <c r="L472" s="70"/>
      <c r="M472" s="70"/>
      <c r="N472" s="70"/>
      <c r="O472" s="70"/>
      <c r="P472" s="70"/>
      <c r="Q472" s="70"/>
      <c r="R472" s="70"/>
      <c r="S472" s="70"/>
      <c r="T472" s="70"/>
      <c r="U472" s="70"/>
      <c r="V472" s="66">
        <f t="shared" si="31"/>
        <v>0</v>
      </c>
      <c r="W472" s="66">
        <v>432</v>
      </c>
      <c r="X472" s="68">
        <f t="shared" si="32"/>
        <v>0</v>
      </c>
    </row>
    <row r="473" spans="1:24" s="40" customFormat="1" ht="50.1" customHeight="1" x14ac:dyDescent="0.25">
      <c r="A473" s="38"/>
      <c r="B473" s="33" t="s">
        <v>227</v>
      </c>
      <c r="C473" s="33"/>
      <c r="D473" s="37"/>
      <c r="E473" s="34"/>
      <c r="F473" s="70"/>
      <c r="G473" s="70"/>
      <c r="H473" s="65">
        <f t="shared" si="29"/>
        <v>0</v>
      </c>
      <c r="I473" s="70"/>
      <c r="J473" s="69">
        <f t="shared" si="30"/>
        <v>0</v>
      </c>
      <c r="K473" s="70"/>
      <c r="L473" s="70"/>
      <c r="M473" s="70"/>
      <c r="N473" s="70"/>
      <c r="O473" s="70"/>
      <c r="P473" s="70"/>
      <c r="Q473" s="70"/>
      <c r="R473" s="70"/>
      <c r="S473" s="70"/>
      <c r="T473" s="70"/>
      <c r="U473" s="70"/>
      <c r="V473" s="66">
        <f t="shared" si="31"/>
        <v>0</v>
      </c>
      <c r="W473" s="66">
        <v>433</v>
      </c>
      <c r="X473" s="68">
        <f t="shared" si="32"/>
        <v>0</v>
      </c>
    </row>
    <row r="474" spans="1:24" s="40" customFormat="1" ht="50.1" customHeight="1" x14ac:dyDescent="0.25">
      <c r="A474" s="38"/>
      <c r="B474" s="33" t="s">
        <v>227</v>
      </c>
      <c r="C474" s="33"/>
      <c r="D474" s="37"/>
      <c r="E474" s="34"/>
      <c r="F474" s="70"/>
      <c r="G474" s="70"/>
      <c r="H474" s="65">
        <f t="shared" si="29"/>
        <v>0</v>
      </c>
      <c r="I474" s="70"/>
      <c r="J474" s="69">
        <f t="shared" si="30"/>
        <v>0</v>
      </c>
      <c r="K474" s="70"/>
      <c r="L474" s="70"/>
      <c r="M474" s="70"/>
      <c r="N474" s="70"/>
      <c r="O474" s="70"/>
      <c r="P474" s="70"/>
      <c r="Q474" s="70"/>
      <c r="R474" s="70"/>
      <c r="S474" s="70"/>
      <c r="T474" s="70"/>
      <c r="U474" s="70"/>
      <c r="V474" s="66">
        <f t="shared" si="31"/>
        <v>0</v>
      </c>
      <c r="W474" s="66">
        <v>434</v>
      </c>
      <c r="X474" s="68">
        <f t="shared" si="32"/>
        <v>0</v>
      </c>
    </row>
    <row r="475" spans="1:24" s="40" customFormat="1" ht="50.1" customHeight="1" x14ac:dyDescent="0.25">
      <c r="A475" s="38"/>
      <c r="B475" s="33" t="s">
        <v>227</v>
      </c>
      <c r="C475" s="33"/>
      <c r="D475" s="37"/>
      <c r="E475" s="34"/>
      <c r="F475" s="70"/>
      <c r="G475" s="70"/>
      <c r="H475" s="65">
        <f t="shared" si="29"/>
        <v>0</v>
      </c>
      <c r="I475" s="70"/>
      <c r="J475" s="69">
        <f t="shared" si="30"/>
        <v>0</v>
      </c>
      <c r="K475" s="70"/>
      <c r="L475" s="70"/>
      <c r="M475" s="70"/>
      <c r="N475" s="70"/>
      <c r="O475" s="70"/>
      <c r="P475" s="70"/>
      <c r="Q475" s="70"/>
      <c r="R475" s="70"/>
      <c r="S475" s="70"/>
      <c r="T475" s="70"/>
      <c r="U475" s="70"/>
      <c r="V475" s="66">
        <f t="shared" si="31"/>
        <v>0</v>
      </c>
      <c r="W475" s="66">
        <v>435</v>
      </c>
      <c r="X475" s="68">
        <f t="shared" si="32"/>
        <v>0</v>
      </c>
    </row>
    <row r="476" spans="1:24" s="40" customFormat="1" ht="50.1" customHeight="1" x14ac:dyDescent="0.25">
      <c r="A476" s="38"/>
      <c r="B476" s="33" t="s">
        <v>227</v>
      </c>
      <c r="C476" s="33"/>
      <c r="D476" s="37"/>
      <c r="E476" s="34"/>
      <c r="F476" s="70"/>
      <c r="G476" s="70"/>
      <c r="H476" s="65">
        <f t="shared" si="29"/>
        <v>0</v>
      </c>
      <c r="I476" s="70"/>
      <c r="J476" s="69">
        <f t="shared" si="30"/>
        <v>0</v>
      </c>
      <c r="K476" s="70"/>
      <c r="L476" s="70"/>
      <c r="M476" s="70"/>
      <c r="N476" s="70"/>
      <c r="O476" s="70"/>
      <c r="P476" s="70"/>
      <c r="Q476" s="70"/>
      <c r="R476" s="70"/>
      <c r="S476" s="70"/>
      <c r="T476" s="70"/>
      <c r="U476" s="70"/>
      <c r="V476" s="66">
        <f t="shared" si="31"/>
        <v>0</v>
      </c>
      <c r="W476" s="66">
        <v>436</v>
      </c>
      <c r="X476" s="68">
        <f t="shared" si="32"/>
        <v>0</v>
      </c>
    </row>
    <row r="477" spans="1:24" s="40" customFormat="1" ht="50.1" customHeight="1" x14ac:dyDescent="0.25">
      <c r="A477" s="38"/>
      <c r="B477" s="33" t="s">
        <v>227</v>
      </c>
      <c r="C477" s="33"/>
      <c r="D477" s="37"/>
      <c r="E477" s="34"/>
      <c r="F477" s="70"/>
      <c r="G477" s="70"/>
      <c r="H477" s="65">
        <f t="shared" si="29"/>
        <v>0</v>
      </c>
      <c r="I477" s="70"/>
      <c r="J477" s="69">
        <f t="shared" si="30"/>
        <v>0</v>
      </c>
      <c r="K477" s="70"/>
      <c r="L477" s="70"/>
      <c r="M477" s="70"/>
      <c r="N477" s="70"/>
      <c r="O477" s="70"/>
      <c r="P477" s="70"/>
      <c r="Q477" s="70"/>
      <c r="R477" s="70"/>
      <c r="S477" s="70"/>
      <c r="T477" s="70"/>
      <c r="U477" s="70"/>
      <c r="V477" s="66">
        <f t="shared" si="31"/>
        <v>0</v>
      </c>
      <c r="W477" s="66">
        <v>437</v>
      </c>
      <c r="X477" s="68">
        <f t="shared" si="32"/>
        <v>0</v>
      </c>
    </row>
    <row r="478" spans="1:24" s="40" customFormat="1" ht="50.1" customHeight="1" x14ac:dyDescent="0.25">
      <c r="A478" s="38"/>
      <c r="B478" s="33" t="s">
        <v>227</v>
      </c>
      <c r="C478" s="33"/>
      <c r="D478" s="37"/>
      <c r="E478" s="34"/>
      <c r="F478" s="70"/>
      <c r="G478" s="70"/>
      <c r="H478" s="65">
        <f t="shared" si="29"/>
        <v>0</v>
      </c>
      <c r="I478" s="70"/>
      <c r="J478" s="69">
        <f t="shared" si="30"/>
        <v>0</v>
      </c>
      <c r="K478" s="70"/>
      <c r="L478" s="70"/>
      <c r="M478" s="70"/>
      <c r="N478" s="70"/>
      <c r="O478" s="70"/>
      <c r="P478" s="70"/>
      <c r="Q478" s="70"/>
      <c r="R478" s="70"/>
      <c r="S478" s="70"/>
      <c r="T478" s="70"/>
      <c r="U478" s="70"/>
      <c r="V478" s="66">
        <f t="shared" si="31"/>
        <v>0</v>
      </c>
      <c r="W478" s="66">
        <v>438</v>
      </c>
      <c r="X478" s="68">
        <f t="shared" si="32"/>
        <v>0</v>
      </c>
    </row>
    <row r="479" spans="1:24" s="40" customFormat="1" ht="50.1" customHeight="1" x14ac:dyDescent="0.25">
      <c r="A479" s="38"/>
      <c r="B479" s="33" t="s">
        <v>227</v>
      </c>
      <c r="C479" s="33"/>
      <c r="D479" s="37"/>
      <c r="E479" s="34"/>
      <c r="F479" s="70"/>
      <c r="G479" s="70"/>
      <c r="H479" s="65">
        <f t="shared" si="29"/>
        <v>0</v>
      </c>
      <c r="I479" s="70"/>
      <c r="J479" s="69">
        <f t="shared" si="30"/>
        <v>0</v>
      </c>
      <c r="K479" s="70"/>
      <c r="L479" s="70"/>
      <c r="M479" s="70"/>
      <c r="N479" s="70"/>
      <c r="O479" s="70"/>
      <c r="P479" s="70"/>
      <c r="Q479" s="70"/>
      <c r="R479" s="70"/>
      <c r="S479" s="70"/>
      <c r="T479" s="70"/>
      <c r="U479" s="70"/>
      <c r="V479" s="66">
        <f t="shared" si="31"/>
        <v>0</v>
      </c>
      <c r="W479" s="66">
        <v>439</v>
      </c>
      <c r="X479" s="68">
        <f t="shared" si="32"/>
        <v>0</v>
      </c>
    </row>
    <row r="480" spans="1:24" s="40" customFormat="1" ht="50.1" customHeight="1" x14ac:dyDescent="0.25">
      <c r="A480" s="38"/>
      <c r="B480" s="33" t="s">
        <v>227</v>
      </c>
      <c r="C480" s="33"/>
      <c r="D480" s="37"/>
      <c r="E480" s="34"/>
      <c r="F480" s="70"/>
      <c r="G480" s="70"/>
      <c r="H480" s="65">
        <f t="shared" si="29"/>
        <v>0</v>
      </c>
      <c r="I480" s="70"/>
      <c r="J480" s="69">
        <f t="shared" si="30"/>
        <v>0</v>
      </c>
      <c r="K480" s="70"/>
      <c r="L480" s="70"/>
      <c r="M480" s="70"/>
      <c r="N480" s="70"/>
      <c r="O480" s="70"/>
      <c r="P480" s="70"/>
      <c r="Q480" s="70"/>
      <c r="R480" s="70"/>
      <c r="S480" s="70"/>
      <c r="T480" s="70"/>
      <c r="U480" s="70"/>
      <c r="V480" s="66">
        <f t="shared" si="31"/>
        <v>0</v>
      </c>
      <c r="W480" s="66">
        <v>440</v>
      </c>
      <c r="X480" s="68">
        <f t="shared" si="32"/>
        <v>0</v>
      </c>
    </row>
    <row r="481" spans="1:24" s="40" customFormat="1" ht="50.1" customHeight="1" x14ac:dyDescent="0.25">
      <c r="A481" s="38"/>
      <c r="B481" s="33" t="s">
        <v>227</v>
      </c>
      <c r="C481" s="33"/>
      <c r="D481" s="37"/>
      <c r="E481" s="34"/>
      <c r="F481" s="70"/>
      <c r="G481" s="70"/>
      <c r="H481" s="65">
        <f t="shared" si="29"/>
        <v>0</v>
      </c>
      <c r="I481" s="70"/>
      <c r="J481" s="69">
        <f t="shared" si="30"/>
        <v>0</v>
      </c>
      <c r="K481" s="70"/>
      <c r="L481" s="70"/>
      <c r="M481" s="70"/>
      <c r="N481" s="70"/>
      <c r="O481" s="70"/>
      <c r="P481" s="70"/>
      <c r="Q481" s="70"/>
      <c r="R481" s="70"/>
      <c r="S481" s="70"/>
      <c r="T481" s="70"/>
      <c r="U481" s="70"/>
      <c r="V481" s="66">
        <f t="shared" si="31"/>
        <v>0</v>
      </c>
      <c r="W481" s="66">
        <v>441</v>
      </c>
      <c r="X481" s="68">
        <f t="shared" si="32"/>
        <v>0</v>
      </c>
    </row>
    <row r="482" spans="1:24" s="40" customFormat="1" ht="50.1" customHeight="1" x14ac:dyDescent="0.25">
      <c r="A482" s="38"/>
      <c r="B482" s="33" t="s">
        <v>227</v>
      </c>
      <c r="C482" s="33"/>
      <c r="D482" s="37"/>
      <c r="E482" s="34"/>
      <c r="F482" s="70"/>
      <c r="G482" s="70"/>
      <c r="H482" s="65">
        <f t="shared" si="29"/>
        <v>0</v>
      </c>
      <c r="I482" s="70"/>
      <c r="J482" s="69">
        <f t="shared" si="30"/>
        <v>0</v>
      </c>
      <c r="K482" s="70"/>
      <c r="L482" s="70"/>
      <c r="M482" s="70"/>
      <c r="N482" s="70"/>
      <c r="O482" s="70"/>
      <c r="P482" s="70"/>
      <c r="Q482" s="70"/>
      <c r="R482" s="70"/>
      <c r="S482" s="70"/>
      <c r="T482" s="70"/>
      <c r="U482" s="70"/>
      <c r="V482" s="66">
        <f t="shared" si="31"/>
        <v>0</v>
      </c>
      <c r="W482" s="66">
        <v>442</v>
      </c>
      <c r="X482" s="68">
        <f t="shared" si="32"/>
        <v>0</v>
      </c>
    </row>
    <row r="483" spans="1:24" s="40" customFormat="1" ht="50.1" customHeight="1" x14ac:dyDescent="0.25">
      <c r="A483" s="38"/>
      <c r="B483" s="33" t="s">
        <v>227</v>
      </c>
      <c r="C483" s="33"/>
      <c r="D483" s="37"/>
      <c r="E483" s="34"/>
      <c r="F483" s="70"/>
      <c r="G483" s="70"/>
      <c r="H483" s="65">
        <f t="shared" si="29"/>
        <v>0</v>
      </c>
      <c r="I483" s="70"/>
      <c r="J483" s="69">
        <f t="shared" si="30"/>
        <v>0</v>
      </c>
      <c r="K483" s="70"/>
      <c r="L483" s="70"/>
      <c r="M483" s="70"/>
      <c r="N483" s="70"/>
      <c r="O483" s="70"/>
      <c r="P483" s="70"/>
      <c r="Q483" s="70"/>
      <c r="R483" s="70"/>
      <c r="S483" s="70"/>
      <c r="T483" s="70"/>
      <c r="U483" s="70"/>
      <c r="V483" s="66">
        <f t="shared" si="31"/>
        <v>0</v>
      </c>
      <c r="W483" s="66">
        <v>443</v>
      </c>
      <c r="X483" s="68">
        <f t="shared" si="32"/>
        <v>0</v>
      </c>
    </row>
    <row r="484" spans="1:24" s="40" customFormat="1" ht="50.1" customHeight="1" x14ac:dyDescent="0.25">
      <c r="A484" s="38"/>
      <c r="B484" s="33" t="s">
        <v>227</v>
      </c>
      <c r="C484" s="33"/>
      <c r="D484" s="37"/>
      <c r="E484" s="34"/>
      <c r="F484" s="70"/>
      <c r="G484" s="70"/>
      <c r="H484" s="65">
        <f t="shared" si="29"/>
        <v>0</v>
      </c>
      <c r="I484" s="70"/>
      <c r="J484" s="69">
        <f t="shared" si="30"/>
        <v>0</v>
      </c>
      <c r="K484" s="70"/>
      <c r="L484" s="70"/>
      <c r="M484" s="70"/>
      <c r="N484" s="70"/>
      <c r="O484" s="70"/>
      <c r="P484" s="70"/>
      <c r="Q484" s="70"/>
      <c r="R484" s="70"/>
      <c r="S484" s="70"/>
      <c r="T484" s="70"/>
      <c r="U484" s="70"/>
      <c r="V484" s="66">
        <f t="shared" si="31"/>
        <v>0</v>
      </c>
      <c r="W484" s="66">
        <v>444</v>
      </c>
      <c r="X484" s="68">
        <f t="shared" si="32"/>
        <v>0</v>
      </c>
    </row>
    <row r="485" spans="1:24" s="40" customFormat="1" ht="50.1" customHeight="1" x14ac:dyDescent="0.25">
      <c r="A485" s="38"/>
      <c r="B485" s="33" t="s">
        <v>227</v>
      </c>
      <c r="C485" s="33"/>
      <c r="D485" s="37"/>
      <c r="E485" s="34"/>
      <c r="F485" s="70"/>
      <c r="G485" s="70"/>
      <c r="H485" s="65">
        <f t="shared" si="29"/>
        <v>0</v>
      </c>
      <c r="I485" s="70"/>
      <c r="J485" s="69">
        <f t="shared" si="30"/>
        <v>0</v>
      </c>
      <c r="K485" s="70"/>
      <c r="L485" s="70"/>
      <c r="M485" s="70"/>
      <c r="N485" s="70"/>
      <c r="O485" s="70"/>
      <c r="P485" s="70"/>
      <c r="Q485" s="70"/>
      <c r="R485" s="70"/>
      <c r="S485" s="70"/>
      <c r="T485" s="70"/>
      <c r="U485" s="70"/>
      <c r="V485" s="66">
        <f t="shared" si="31"/>
        <v>0</v>
      </c>
      <c r="W485" s="66">
        <v>445</v>
      </c>
      <c r="X485" s="68">
        <f t="shared" si="32"/>
        <v>0</v>
      </c>
    </row>
    <row r="486" spans="1:24" s="40" customFormat="1" ht="50.1" customHeight="1" x14ac:dyDescent="0.25">
      <c r="A486" s="38"/>
      <c r="B486" s="33" t="s">
        <v>227</v>
      </c>
      <c r="C486" s="33"/>
      <c r="D486" s="37"/>
      <c r="E486" s="34"/>
      <c r="F486" s="70"/>
      <c r="G486" s="70"/>
      <c r="H486" s="65">
        <f t="shared" si="29"/>
        <v>0</v>
      </c>
      <c r="I486" s="70"/>
      <c r="J486" s="69">
        <f t="shared" si="30"/>
        <v>0</v>
      </c>
      <c r="K486" s="70"/>
      <c r="L486" s="70"/>
      <c r="M486" s="70"/>
      <c r="N486" s="70"/>
      <c r="O486" s="70"/>
      <c r="P486" s="70"/>
      <c r="Q486" s="70"/>
      <c r="R486" s="70"/>
      <c r="S486" s="70"/>
      <c r="T486" s="70"/>
      <c r="U486" s="70"/>
      <c r="V486" s="66">
        <f t="shared" si="31"/>
        <v>0</v>
      </c>
      <c r="W486" s="66">
        <v>446</v>
      </c>
      <c r="X486" s="68">
        <f t="shared" si="32"/>
        <v>0</v>
      </c>
    </row>
    <row r="487" spans="1:24" s="40" customFormat="1" ht="50.1" customHeight="1" x14ac:dyDescent="0.25">
      <c r="A487" s="38"/>
      <c r="B487" s="33" t="s">
        <v>227</v>
      </c>
      <c r="C487" s="33"/>
      <c r="D487" s="37"/>
      <c r="E487" s="34"/>
      <c r="F487" s="70"/>
      <c r="G487" s="70"/>
      <c r="H487" s="65">
        <f t="shared" si="29"/>
        <v>0</v>
      </c>
      <c r="I487" s="70"/>
      <c r="J487" s="69">
        <f t="shared" si="30"/>
        <v>0</v>
      </c>
      <c r="K487" s="70"/>
      <c r="L487" s="70"/>
      <c r="M487" s="70"/>
      <c r="N487" s="70"/>
      <c r="O487" s="70"/>
      <c r="P487" s="70"/>
      <c r="Q487" s="70"/>
      <c r="R487" s="70"/>
      <c r="S487" s="70"/>
      <c r="T487" s="70"/>
      <c r="U487" s="70"/>
      <c r="V487" s="66">
        <f t="shared" si="31"/>
        <v>0</v>
      </c>
      <c r="W487" s="66">
        <v>447</v>
      </c>
      <c r="X487" s="68">
        <f t="shared" si="32"/>
        <v>0</v>
      </c>
    </row>
    <row r="488" spans="1:24" s="40" customFormat="1" ht="50.1" customHeight="1" x14ac:dyDescent="0.25">
      <c r="A488" s="38"/>
      <c r="B488" s="33" t="s">
        <v>227</v>
      </c>
      <c r="C488" s="33"/>
      <c r="D488" s="37"/>
      <c r="E488" s="34"/>
      <c r="F488" s="70"/>
      <c r="G488" s="70"/>
      <c r="H488" s="65">
        <f t="shared" si="29"/>
        <v>0</v>
      </c>
      <c r="I488" s="70"/>
      <c r="J488" s="69">
        <f t="shared" si="30"/>
        <v>0</v>
      </c>
      <c r="K488" s="70"/>
      <c r="L488" s="70"/>
      <c r="M488" s="70"/>
      <c r="N488" s="70"/>
      <c r="O488" s="70"/>
      <c r="P488" s="70"/>
      <c r="Q488" s="70"/>
      <c r="R488" s="70"/>
      <c r="S488" s="70"/>
      <c r="T488" s="70"/>
      <c r="U488" s="70"/>
      <c r="V488" s="66">
        <f t="shared" si="31"/>
        <v>0</v>
      </c>
      <c r="W488" s="66">
        <v>448</v>
      </c>
      <c r="X488" s="68">
        <f t="shared" si="32"/>
        <v>0</v>
      </c>
    </row>
    <row r="489" spans="1:24" s="40" customFormat="1" ht="50.1" customHeight="1" x14ac:dyDescent="0.25">
      <c r="A489" s="38"/>
      <c r="B489" s="33" t="s">
        <v>227</v>
      </c>
      <c r="C489" s="33"/>
      <c r="D489" s="37"/>
      <c r="E489" s="34"/>
      <c r="F489" s="70"/>
      <c r="G489" s="70"/>
      <c r="H489" s="65">
        <f t="shared" si="29"/>
        <v>0</v>
      </c>
      <c r="I489" s="70"/>
      <c r="J489" s="69">
        <f t="shared" si="30"/>
        <v>0</v>
      </c>
      <c r="K489" s="70"/>
      <c r="L489" s="70"/>
      <c r="M489" s="70"/>
      <c r="N489" s="70"/>
      <c r="O489" s="70"/>
      <c r="P489" s="70"/>
      <c r="Q489" s="70"/>
      <c r="R489" s="70"/>
      <c r="S489" s="70"/>
      <c r="T489" s="70"/>
      <c r="U489" s="70"/>
      <c r="V489" s="66">
        <f t="shared" si="31"/>
        <v>0</v>
      </c>
      <c r="W489" s="66">
        <v>449</v>
      </c>
      <c r="X489" s="68">
        <f t="shared" si="32"/>
        <v>0</v>
      </c>
    </row>
    <row r="490" spans="1:24" s="40" customFormat="1" ht="50.1" customHeight="1" x14ac:dyDescent="0.25">
      <c r="A490" s="38"/>
      <c r="B490" s="33" t="s">
        <v>227</v>
      </c>
      <c r="C490" s="33"/>
      <c r="D490" s="37"/>
      <c r="E490" s="34"/>
      <c r="F490" s="70"/>
      <c r="G490" s="70"/>
      <c r="H490" s="65">
        <f t="shared" si="29"/>
        <v>0</v>
      </c>
      <c r="I490" s="70"/>
      <c r="J490" s="69">
        <f t="shared" si="30"/>
        <v>0</v>
      </c>
      <c r="K490" s="70"/>
      <c r="L490" s="70"/>
      <c r="M490" s="70"/>
      <c r="N490" s="70"/>
      <c r="O490" s="70"/>
      <c r="P490" s="70"/>
      <c r="Q490" s="70"/>
      <c r="R490" s="70"/>
      <c r="S490" s="70"/>
      <c r="T490" s="70"/>
      <c r="U490" s="70"/>
      <c r="V490" s="66">
        <f t="shared" si="31"/>
        <v>0</v>
      </c>
      <c r="W490" s="66">
        <v>450</v>
      </c>
      <c r="X490" s="68">
        <f t="shared" si="32"/>
        <v>0</v>
      </c>
    </row>
    <row r="491" spans="1:24" s="40" customFormat="1" ht="50.1" customHeight="1" x14ac:dyDescent="0.25">
      <c r="A491" s="38"/>
      <c r="B491" s="33" t="s">
        <v>227</v>
      </c>
      <c r="C491" s="33"/>
      <c r="D491" s="37"/>
      <c r="E491" s="34"/>
      <c r="F491" s="70"/>
      <c r="G491" s="70"/>
      <c r="H491" s="65">
        <f t="shared" si="29"/>
        <v>0</v>
      </c>
      <c r="I491" s="70"/>
      <c r="J491" s="69">
        <f t="shared" si="30"/>
        <v>0</v>
      </c>
      <c r="K491" s="70"/>
      <c r="L491" s="70"/>
      <c r="M491" s="70"/>
      <c r="N491" s="70"/>
      <c r="O491" s="70"/>
      <c r="P491" s="70"/>
      <c r="Q491" s="70"/>
      <c r="R491" s="70"/>
      <c r="S491" s="70"/>
      <c r="T491" s="70"/>
      <c r="U491" s="70"/>
      <c r="V491" s="66">
        <f t="shared" si="31"/>
        <v>0</v>
      </c>
      <c r="W491" s="66">
        <v>451</v>
      </c>
      <c r="X491" s="68">
        <f t="shared" si="32"/>
        <v>0</v>
      </c>
    </row>
    <row r="492" spans="1:24" s="40" customFormat="1" ht="50.1" customHeight="1" x14ac:dyDescent="0.25">
      <c r="A492" s="38"/>
      <c r="B492" s="33" t="s">
        <v>227</v>
      </c>
      <c r="C492" s="33"/>
      <c r="D492" s="37"/>
      <c r="E492" s="34"/>
      <c r="F492" s="70"/>
      <c r="G492" s="70"/>
      <c r="H492" s="65">
        <f t="shared" si="29"/>
        <v>0</v>
      </c>
      <c r="I492" s="70"/>
      <c r="J492" s="69">
        <f t="shared" si="30"/>
        <v>0</v>
      </c>
      <c r="K492" s="70"/>
      <c r="L492" s="70"/>
      <c r="M492" s="70"/>
      <c r="N492" s="70"/>
      <c r="O492" s="70"/>
      <c r="P492" s="70"/>
      <c r="Q492" s="70"/>
      <c r="R492" s="70"/>
      <c r="S492" s="70"/>
      <c r="T492" s="70"/>
      <c r="U492" s="70"/>
      <c r="V492" s="66">
        <f t="shared" si="31"/>
        <v>0</v>
      </c>
      <c r="W492" s="66">
        <v>452</v>
      </c>
      <c r="X492" s="68">
        <f t="shared" si="32"/>
        <v>0</v>
      </c>
    </row>
    <row r="493" spans="1:24" s="40" customFormat="1" ht="50.1" customHeight="1" x14ac:dyDescent="0.25">
      <c r="A493" s="38"/>
      <c r="B493" s="33" t="s">
        <v>227</v>
      </c>
      <c r="C493" s="33"/>
      <c r="D493" s="37"/>
      <c r="E493" s="34"/>
      <c r="F493" s="70"/>
      <c r="G493" s="70"/>
      <c r="H493" s="65">
        <f t="shared" si="29"/>
        <v>0</v>
      </c>
      <c r="I493" s="70"/>
      <c r="J493" s="69">
        <f t="shared" si="30"/>
        <v>0</v>
      </c>
      <c r="K493" s="70"/>
      <c r="L493" s="70"/>
      <c r="M493" s="70"/>
      <c r="N493" s="70"/>
      <c r="O493" s="70"/>
      <c r="P493" s="70"/>
      <c r="Q493" s="70"/>
      <c r="R493" s="70"/>
      <c r="S493" s="70"/>
      <c r="T493" s="70"/>
      <c r="U493" s="70"/>
      <c r="V493" s="66">
        <f t="shared" si="31"/>
        <v>0</v>
      </c>
      <c r="W493" s="66">
        <v>453</v>
      </c>
      <c r="X493" s="68">
        <f t="shared" si="32"/>
        <v>0</v>
      </c>
    </row>
    <row r="494" spans="1:24" s="40" customFormat="1" ht="50.1" customHeight="1" x14ac:dyDescent="0.25">
      <c r="A494" s="38"/>
      <c r="B494" s="33" t="s">
        <v>227</v>
      </c>
      <c r="C494" s="33"/>
      <c r="D494" s="37"/>
      <c r="E494" s="34"/>
      <c r="F494" s="70"/>
      <c r="G494" s="70"/>
      <c r="H494" s="65">
        <f t="shared" si="29"/>
        <v>0</v>
      </c>
      <c r="I494" s="70"/>
      <c r="J494" s="69">
        <f t="shared" si="30"/>
        <v>0</v>
      </c>
      <c r="K494" s="70"/>
      <c r="L494" s="70"/>
      <c r="M494" s="70"/>
      <c r="N494" s="70"/>
      <c r="O494" s="70"/>
      <c r="P494" s="70"/>
      <c r="Q494" s="70"/>
      <c r="R494" s="70"/>
      <c r="S494" s="70"/>
      <c r="T494" s="70"/>
      <c r="U494" s="70"/>
      <c r="V494" s="66">
        <f t="shared" si="31"/>
        <v>0</v>
      </c>
      <c r="W494" s="66">
        <v>454</v>
      </c>
      <c r="X494" s="68">
        <f t="shared" si="32"/>
        <v>0</v>
      </c>
    </row>
    <row r="495" spans="1:24" s="40" customFormat="1" ht="50.1" customHeight="1" x14ac:dyDescent="0.25">
      <c r="A495" s="38"/>
      <c r="B495" s="33" t="s">
        <v>227</v>
      </c>
      <c r="C495" s="33"/>
      <c r="D495" s="37"/>
      <c r="E495" s="34"/>
      <c r="F495" s="70"/>
      <c r="G495" s="70"/>
      <c r="H495" s="65">
        <f t="shared" si="29"/>
        <v>0</v>
      </c>
      <c r="I495" s="70"/>
      <c r="J495" s="69">
        <f t="shared" si="30"/>
        <v>0</v>
      </c>
      <c r="K495" s="70"/>
      <c r="L495" s="70"/>
      <c r="M495" s="70"/>
      <c r="N495" s="70"/>
      <c r="O495" s="70"/>
      <c r="P495" s="70"/>
      <c r="Q495" s="70"/>
      <c r="R495" s="70"/>
      <c r="S495" s="70"/>
      <c r="T495" s="70"/>
      <c r="U495" s="70"/>
      <c r="V495" s="66">
        <f t="shared" si="31"/>
        <v>0</v>
      </c>
      <c r="W495" s="66">
        <v>455</v>
      </c>
      <c r="X495" s="68">
        <f t="shared" si="32"/>
        <v>0</v>
      </c>
    </row>
    <row r="496" spans="1:24" s="40" customFormat="1" ht="50.1" customHeight="1" x14ac:dyDescent="0.25">
      <c r="A496" s="38"/>
      <c r="B496" s="33" t="s">
        <v>227</v>
      </c>
      <c r="C496" s="33"/>
      <c r="D496" s="37"/>
      <c r="E496" s="34"/>
      <c r="F496" s="70"/>
      <c r="G496" s="70"/>
      <c r="H496" s="65">
        <f t="shared" si="29"/>
        <v>0</v>
      </c>
      <c r="I496" s="70"/>
      <c r="J496" s="69">
        <f t="shared" si="30"/>
        <v>0</v>
      </c>
      <c r="K496" s="70"/>
      <c r="L496" s="70"/>
      <c r="M496" s="70"/>
      <c r="N496" s="70"/>
      <c r="O496" s="70"/>
      <c r="P496" s="70"/>
      <c r="Q496" s="70"/>
      <c r="R496" s="70"/>
      <c r="S496" s="70"/>
      <c r="T496" s="70"/>
      <c r="U496" s="70"/>
      <c r="V496" s="66">
        <f t="shared" si="31"/>
        <v>0</v>
      </c>
      <c r="W496" s="66">
        <v>456</v>
      </c>
      <c r="X496" s="68">
        <f t="shared" si="32"/>
        <v>0</v>
      </c>
    </row>
    <row r="497" spans="1:24" s="40" customFormat="1" ht="50.1" customHeight="1" x14ac:dyDescent="0.25">
      <c r="A497" s="38"/>
      <c r="B497" s="33" t="s">
        <v>227</v>
      </c>
      <c r="C497" s="33"/>
      <c r="D497" s="37"/>
      <c r="E497" s="34"/>
      <c r="F497" s="70"/>
      <c r="G497" s="70"/>
      <c r="H497" s="65">
        <f t="shared" si="29"/>
        <v>0</v>
      </c>
      <c r="I497" s="70"/>
      <c r="J497" s="69">
        <f t="shared" si="30"/>
        <v>0</v>
      </c>
      <c r="K497" s="70"/>
      <c r="L497" s="70"/>
      <c r="M497" s="70"/>
      <c r="N497" s="70"/>
      <c r="O497" s="70"/>
      <c r="P497" s="70"/>
      <c r="Q497" s="70"/>
      <c r="R497" s="70"/>
      <c r="S497" s="70"/>
      <c r="T497" s="70"/>
      <c r="U497" s="70"/>
      <c r="V497" s="66">
        <f t="shared" si="31"/>
        <v>0</v>
      </c>
      <c r="W497" s="66">
        <v>457</v>
      </c>
      <c r="X497" s="68">
        <f t="shared" si="32"/>
        <v>0</v>
      </c>
    </row>
    <row r="498" spans="1:24" s="40" customFormat="1" ht="50.1" customHeight="1" x14ac:dyDescent="0.25">
      <c r="A498" s="38"/>
      <c r="B498" s="33" t="s">
        <v>227</v>
      </c>
      <c r="C498" s="33"/>
      <c r="D498" s="37"/>
      <c r="E498" s="34"/>
      <c r="F498" s="70"/>
      <c r="G498" s="70"/>
      <c r="H498" s="65">
        <f t="shared" si="29"/>
        <v>0</v>
      </c>
      <c r="I498" s="70"/>
      <c r="J498" s="69">
        <f t="shared" si="30"/>
        <v>0</v>
      </c>
      <c r="K498" s="70"/>
      <c r="L498" s="70"/>
      <c r="M498" s="70"/>
      <c r="N498" s="70"/>
      <c r="O498" s="70"/>
      <c r="P498" s="70"/>
      <c r="Q498" s="70"/>
      <c r="R498" s="70"/>
      <c r="S498" s="70"/>
      <c r="T498" s="70"/>
      <c r="U498" s="70"/>
      <c r="V498" s="66">
        <f t="shared" si="31"/>
        <v>0</v>
      </c>
      <c r="W498" s="66">
        <v>458</v>
      </c>
      <c r="X498" s="68">
        <f t="shared" si="32"/>
        <v>0</v>
      </c>
    </row>
    <row r="499" spans="1:24" s="40" customFormat="1" ht="50.1" customHeight="1" x14ac:dyDescent="0.25">
      <c r="A499" s="38"/>
      <c r="B499" s="33" t="s">
        <v>227</v>
      </c>
      <c r="C499" s="33"/>
      <c r="D499" s="37"/>
      <c r="E499" s="34"/>
      <c r="F499" s="70"/>
      <c r="G499" s="70"/>
      <c r="H499" s="65">
        <f t="shared" si="29"/>
        <v>0</v>
      </c>
      <c r="I499" s="70"/>
      <c r="J499" s="69">
        <f t="shared" si="30"/>
        <v>0</v>
      </c>
      <c r="K499" s="70"/>
      <c r="L499" s="70"/>
      <c r="M499" s="70"/>
      <c r="N499" s="70"/>
      <c r="O499" s="70"/>
      <c r="P499" s="70"/>
      <c r="Q499" s="70"/>
      <c r="R499" s="70"/>
      <c r="S499" s="70"/>
      <c r="T499" s="70"/>
      <c r="U499" s="70"/>
      <c r="V499" s="66">
        <f t="shared" si="31"/>
        <v>0</v>
      </c>
      <c r="W499" s="66">
        <v>459</v>
      </c>
      <c r="X499" s="68">
        <f t="shared" si="32"/>
        <v>0</v>
      </c>
    </row>
    <row r="500" spans="1:24" s="40" customFormat="1" ht="50.1" customHeight="1" x14ac:dyDescent="0.25">
      <c r="A500" s="38"/>
      <c r="B500" s="33" t="s">
        <v>227</v>
      </c>
      <c r="C500" s="33"/>
      <c r="D500" s="37"/>
      <c r="E500" s="34"/>
      <c r="F500" s="70"/>
      <c r="G500" s="70"/>
      <c r="H500" s="65">
        <f t="shared" si="29"/>
        <v>0</v>
      </c>
      <c r="I500" s="70"/>
      <c r="J500" s="69">
        <f t="shared" si="30"/>
        <v>0</v>
      </c>
      <c r="K500" s="70"/>
      <c r="L500" s="70"/>
      <c r="M500" s="70"/>
      <c r="N500" s="70"/>
      <c r="O500" s="70"/>
      <c r="P500" s="70"/>
      <c r="Q500" s="70"/>
      <c r="R500" s="70"/>
      <c r="S500" s="70"/>
      <c r="T500" s="70"/>
      <c r="U500" s="70"/>
      <c r="V500" s="66">
        <f t="shared" si="31"/>
        <v>0</v>
      </c>
      <c r="W500" s="66">
        <v>460</v>
      </c>
      <c r="X500" s="68">
        <f t="shared" si="32"/>
        <v>0</v>
      </c>
    </row>
    <row r="501" spans="1:24" s="40" customFormat="1" ht="50.1" customHeight="1" x14ac:dyDescent="0.25">
      <c r="A501" s="38"/>
      <c r="B501" s="33" t="s">
        <v>227</v>
      </c>
      <c r="C501" s="33"/>
      <c r="D501" s="37"/>
      <c r="E501" s="34"/>
      <c r="F501" s="70"/>
      <c r="G501" s="70"/>
      <c r="H501" s="65">
        <f t="shared" si="29"/>
        <v>0</v>
      </c>
      <c r="I501" s="70"/>
      <c r="J501" s="69">
        <f t="shared" si="30"/>
        <v>0</v>
      </c>
      <c r="K501" s="70"/>
      <c r="L501" s="70"/>
      <c r="M501" s="70"/>
      <c r="N501" s="70"/>
      <c r="O501" s="70"/>
      <c r="P501" s="70"/>
      <c r="Q501" s="70"/>
      <c r="R501" s="70"/>
      <c r="S501" s="70"/>
      <c r="T501" s="70"/>
      <c r="U501" s="70"/>
      <c r="V501" s="66">
        <f t="shared" si="31"/>
        <v>0</v>
      </c>
      <c r="W501" s="66">
        <v>461</v>
      </c>
      <c r="X501" s="68">
        <f t="shared" si="32"/>
        <v>0</v>
      </c>
    </row>
    <row r="502" spans="1:24" s="40" customFormat="1" ht="50.1" customHeight="1" thickBot="1" x14ac:dyDescent="0.3">
      <c r="A502" s="39"/>
      <c r="B502" s="35" t="s">
        <v>227</v>
      </c>
      <c r="C502" s="35"/>
      <c r="D502" s="57"/>
      <c r="E502" s="36"/>
      <c r="F502" s="72"/>
      <c r="G502" s="72"/>
      <c r="H502" s="73">
        <f t="shared" si="29"/>
        <v>0</v>
      </c>
      <c r="I502" s="72"/>
      <c r="J502" s="74">
        <f t="shared" si="30"/>
        <v>0</v>
      </c>
      <c r="K502" s="72"/>
      <c r="L502" s="72"/>
      <c r="M502" s="72"/>
      <c r="N502" s="72"/>
      <c r="O502" s="72"/>
      <c r="P502" s="72"/>
      <c r="Q502" s="72"/>
      <c r="R502" s="72"/>
      <c r="S502" s="72"/>
      <c r="T502" s="72"/>
      <c r="U502" s="72"/>
      <c r="V502" s="75">
        <f t="shared" si="31"/>
        <v>0</v>
      </c>
      <c r="W502" s="75">
        <v>462</v>
      </c>
      <c r="X502" s="76">
        <f t="shared" si="32"/>
        <v>0</v>
      </c>
    </row>
    <row r="503" spans="1:24" ht="50.1" customHeight="1" x14ac:dyDescent="0.25">
      <c r="A503" s="54" t="s">
        <v>192</v>
      </c>
      <c r="B503" s="54" t="s">
        <v>192</v>
      </c>
      <c r="C503" s="54" t="s">
        <v>192</v>
      </c>
      <c r="D503" s="54" t="s">
        <v>192</v>
      </c>
      <c r="E503" s="54" t="s">
        <v>192</v>
      </c>
      <c r="F503" s="54" t="s">
        <v>192</v>
      </c>
      <c r="G503" s="54" t="s">
        <v>192</v>
      </c>
      <c r="H503" s="54" t="s">
        <v>192</v>
      </c>
      <c r="I503" s="54" t="s">
        <v>192</v>
      </c>
      <c r="J503" s="54" t="s">
        <v>192</v>
      </c>
      <c r="K503" s="54" t="s">
        <v>192</v>
      </c>
      <c r="L503" s="54" t="s">
        <v>192</v>
      </c>
      <c r="M503" s="54" t="s">
        <v>192</v>
      </c>
      <c r="N503" s="54" t="s">
        <v>192</v>
      </c>
      <c r="O503" s="54" t="s">
        <v>192</v>
      </c>
      <c r="P503" s="54" t="s">
        <v>192</v>
      </c>
      <c r="Q503" s="54" t="s">
        <v>192</v>
      </c>
      <c r="R503" s="54" t="s">
        <v>192</v>
      </c>
      <c r="S503" s="54" t="s">
        <v>192</v>
      </c>
      <c r="T503" s="54" t="s">
        <v>192</v>
      </c>
      <c r="U503" s="54" t="s">
        <v>192</v>
      </c>
      <c r="V503" s="54" t="s">
        <v>192</v>
      </c>
      <c r="W503" s="54" t="s">
        <v>192</v>
      </c>
      <c r="X503" s="54" t="s">
        <v>192</v>
      </c>
    </row>
  </sheetData>
  <mergeCells count="22">
    <mergeCell ref="K2:V2"/>
    <mergeCell ref="A3:A4"/>
    <mergeCell ref="B3:B4"/>
    <mergeCell ref="C3:C4"/>
    <mergeCell ref="D3:D4"/>
    <mergeCell ref="E3:E4"/>
    <mergeCell ref="U3:U4"/>
    <mergeCell ref="V3:V4"/>
    <mergeCell ref="J3:J4"/>
    <mergeCell ref="K3:K4"/>
    <mergeCell ref="F3:H3"/>
    <mergeCell ref="I3:I4"/>
    <mergeCell ref="S3:S4"/>
    <mergeCell ref="T3:T4"/>
    <mergeCell ref="Q3:Q4"/>
    <mergeCell ref="R3:R4"/>
    <mergeCell ref="X3:X4"/>
    <mergeCell ref="L3:L4"/>
    <mergeCell ref="M3:M4"/>
    <mergeCell ref="N3:N4"/>
    <mergeCell ref="O3:O4"/>
    <mergeCell ref="P3:P4"/>
  </mergeCells>
  <conditionalFormatting sqref="X5:X502">
    <cfRule type="cellIs" dxfId="6" priority="1" stopIfTrue="1" operator="notEqual">
      <formula>0</formula>
    </cfRule>
  </conditionalFormatting>
  <dataValidations count="9">
    <dataValidation type="list" allowBlank="1" showInputMessage="1" showErrorMessage="1" promptTitle="Soggetto ad autorizzazione CRITE" prompt="SI. Nel caso l'investimento complessivo superi la soglia CRITE (193.000 € + IVA);_x000a_NO. Nel caso l'investimento complessivo non superi la soglia CRITE (193.000 € + IVA)_x000a_" sqref="D6:D502">
      <formula1>"SI,NO"</formula1>
    </dataValidation>
    <dataValidation type="list" allowBlank="1" showInputMessage="1" showErrorMessage="1" promptTitle="Tipologia di investimento" prompt="Inserire la tipologia di investimento (vedere la legenda)" sqref="B6:B502">
      <formula1>conti_sp</formula1>
    </dataValidation>
    <dataValidation type="whole" operator="greaterThan" showInputMessage="1" showErrorMessage="1" errorTitle="Valore inserito non ammesso!" error="Il valore deve essere positivo e maggiore di 0" promptTitle="Numero investimento" prompt="Attribuire un numero progressivo (esempio 00001)" sqref="A6">
      <formula1>0</formula1>
    </dataValidation>
    <dataValidation allowBlank="1" showInputMessage="1" showErrorMessage="1" promptTitle="Descrizione investimento" prompt="Sintetica descrizione dell'investimento. Inserire voci singole se il valore è &gt;= 20.000 €, raggruppare se inferiori" sqref="C6:C502"/>
    <dataValidation type="date" operator="greaterThan" allowBlank="1" showInputMessage="1" showErrorMessage="1" errorTitle="Valore inserito non ammesso!" error="Inserire solo valori data" promptTitle="Data autorizzazione CRITE" prompt="Indicare la data di autorizzazione (GG/MM/AAAA)" sqref="E6:E502">
      <formula1>1</formula1>
    </dataValidation>
    <dataValidation allowBlank="1" showErrorMessage="1" sqref="K6:U502"/>
    <dataValidation type="decimal" operator="greaterThanOrEqual" allowBlank="1" showErrorMessage="1" errorTitle="Valore inserito non ammesso!" error="Inserire solo valori positivi" sqref="J6:J502">
      <formula1>0</formula1>
    </dataValidation>
    <dataValidation type="decimal" operator="greaterThan" allowBlank="1" showErrorMessage="1" errorTitle="Valore inserito non ammesso!" error="Inserire solo valori positivi" sqref="I6:I502">
      <formula1>0</formula1>
    </dataValidation>
    <dataValidation type="whole" operator="greaterThan" showInputMessage="1" showErrorMessage="1" errorTitle="Valore inserito non ammesso!" error="Il valore inserito deve essere maggiore del precedente" promptTitle="Numero investimento" prompt="Attribuire un numero progressivo (esempio 00001)" sqref="A7:A502">
      <formula1>A6</formula1>
    </dataValidation>
  </dataValidations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2"/>
  <dimension ref="A1:B268"/>
  <sheetViews>
    <sheetView topLeftCell="A10" workbookViewId="0">
      <selection sqref="A1:A21"/>
    </sheetView>
  </sheetViews>
  <sheetFormatPr defaultRowHeight="15" x14ac:dyDescent="0.25"/>
  <cols>
    <col min="1" max="1" width="74.85546875" customWidth="1"/>
    <col min="2" max="2" width="28.5703125" bestFit="1" customWidth="1"/>
    <col min="7" max="7" width="12.7109375" customWidth="1"/>
  </cols>
  <sheetData>
    <row r="1" spans="1:1" s="23" customFormat="1" ht="20.25" customHeight="1" x14ac:dyDescent="0.25">
      <c r="A1" s="22" t="s">
        <v>227</v>
      </c>
    </row>
    <row r="2" spans="1:1" s="23" customFormat="1" x14ac:dyDescent="0.25">
      <c r="A2" s="24" t="s">
        <v>148</v>
      </c>
    </row>
    <row r="3" spans="1:1" s="23" customFormat="1" x14ac:dyDescent="0.25">
      <c r="A3" s="25" t="s">
        <v>164</v>
      </c>
    </row>
    <row r="4" spans="1:1" s="23" customFormat="1" x14ac:dyDescent="0.25">
      <c r="A4" s="25" t="s">
        <v>172</v>
      </c>
    </row>
    <row r="5" spans="1:1" s="23" customFormat="1" ht="25.5" x14ac:dyDescent="0.25">
      <c r="A5" s="25" t="s">
        <v>174</v>
      </c>
    </row>
    <row r="6" spans="1:1" s="23" customFormat="1" x14ac:dyDescent="0.25">
      <c r="A6" s="25" t="s">
        <v>176</v>
      </c>
    </row>
    <row r="7" spans="1:1" s="23" customFormat="1" x14ac:dyDescent="0.25">
      <c r="A7" s="24" t="s">
        <v>177</v>
      </c>
    </row>
    <row r="8" spans="1:1" s="23" customFormat="1" x14ac:dyDescent="0.25">
      <c r="A8" s="25" t="s">
        <v>178</v>
      </c>
    </row>
    <row r="9" spans="1:1" s="23" customFormat="1" ht="25.5" x14ac:dyDescent="0.25">
      <c r="A9" s="25" t="s">
        <v>179</v>
      </c>
    </row>
    <row r="10" spans="1:1" s="23" customFormat="1" x14ac:dyDescent="0.25">
      <c r="A10" s="25" t="s">
        <v>180</v>
      </c>
    </row>
    <row r="11" spans="1:1" s="23" customFormat="1" x14ac:dyDescent="0.25">
      <c r="A11" s="25" t="s">
        <v>181</v>
      </c>
    </row>
    <row r="12" spans="1:1" s="23" customFormat="1" x14ac:dyDescent="0.25">
      <c r="A12" s="24" t="s">
        <v>182</v>
      </c>
    </row>
    <row r="13" spans="1:1" s="23" customFormat="1" x14ac:dyDescent="0.25">
      <c r="A13" s="25" t="s">
        <v>183</v>
      </c>
    </row>
    <row r="14" spans="1:1" s="23" customFormat="1" x14ac:dyDescent="0.25">
      <c r="A14" s="25" t="s">
        <v>184</v>
      </c>
    </row>
    <row r="15" spans="1:1" s="23" customFormat="1" x14ac:dyDescent="0.25">
      <c r="A15" s="25" t="s">
        <v>185</v>
      </c>
    </row>
    <row r="16" spans="1:1" s="23" customFormat="1" x14ac:dyDescent="0.25">
      <c r="A16" s="25" t="s">
        <v>186</v>
      </c>
    </row>
    <row r="17" spans="1:1" s="23" customFormat="1" x14ac:dyDescent="0.25">
      <c r="A17" s="25" t="s">
        <v>187</v>
      </c>
    </row>
    <row r="18" spans="1:1" s="23" customFormat="1" x14ac:dyDescent="0.25">
      <c r="A18" s="25" t="s">
        <v>188</v>
      </c>
    </row>
    <row r="19" spans="1:1" s="23" customFormat="1" x14ac:dyDescent="0.25">
      <c r="A19" s="25" t="s">
        <v>189</v>
      </c>
    </row>
    <row r="20" spans="1:1" s="23" customFormat="1" x14ac:dyDescent="0.25">
      <c r="A20" s="26" t="s">
        <v>190</v>
      </c>
    </row>
    <row r="21" spans="1:1" s="23" customFormat="1" x14ac:dyDescent="0.25">
      <c r="A21" s="27" t="s">
        <v>191</v>
      </c>
    </row>
    <row r="22" spans="1:1" s="23" customFormat="1" x14ac:dyDescent="0.25">
      <c r="A22" s="27"/>
    </row>
    <row r="23" spans="1:1" s="23" customFormat="1" x14ac:dyDescent="0.25">
      <c r="A23" s="27"/>
    </row>
    <row r="24" spans="1:1" s="23" customFormat="1" x14ac:dyDescent="0.25">
      <c r="A24" s="22" t="s">
        <v>228</v>
      </c>
    </row>
    <row r="25" spans="1:1" s="23" customFormat="1" x14ac:dyDescent="0.25">
      <c r="A25" s="24" t="s">
        <v>229</v>
      </c>
    </row>
    <row r="26" spans="1:1" s="23" customFormat="1" x14ac:dyDescent="0.25">
      <c r="A26" s="25" t="s">
        <v>230</v>
      </c>
    </row>
    <row r="27" spans="1:1" s="23" customFormat="1" x14ac:dyDescent="0.25">
      <c r="A27" s="25" t="s">
        <v>231</v>
      </c>
    </row>
    <row r="28" spans="1:1" s="23" customFormat="1" ht="25.5" x14ac:dyDescent="0.25">
      <c r="A28" s="25" t="s">
        <v>232</v>
      </c>
    </row>
    <row r="29" spans="1:1" s="23" customFormat="1" ht="25.5" x14ac:dyDescent="0.25">
      <c r="A29" s="25" t="s">
        <v>233</v>
      </c>
    </row>
    <row r="30" spans="1:1" s="23" customFormat="1" x14ac:dyDescent="0.25">
      <c r="A30" s="25" t="s">
        <v>234</v>
      </c>
    </row>
    <row r="31" spans="1:1" s="23" customFormat="1" ht="25.5" x14ac:dyDescent="0.25">
      <c r="A31" s="25" t="s">
        <v>235</v>
      </c>
    </row>
    <row r="32" spans="1:1" s="23" customFormat="1" x14ac:dyDescent="0.25">
      <c r="A32" s="25" t="s">
        <v>236</v>
      </c>
    </row>
    <row r="33" spans="1:1" s="23" customFormat="1" x14ac:dyDescent="0.25">
      <c r="A33" s="25" t="s">
        <v>237</v>
      </c>
    </row>
    <row r="34" spans="1:1" s="23" customFormat="1" x14ac:dyDescent="0.25">
      <c r="A34" s="24" t="s">
        <v>238</v>
      </c>
    </row>
    <row r="35" spans="1:1" s="23" customFormat="1" x14ac:dyDescent="0.25">
      <c r="A35" s="25" t="s">
        <v>239</v>
      </c>
    </row>
    <row r="36" spans="1:1" s="23" customFormat="1" x14ac:dyDescent="0.25">
      <c r="A36" s="25" t="s">
        <v>240</v>
      </c>
    </row>
    <row r="37" spans="1:1" s="23" customFormat="1" x14ac:dyDescent="0.25">
      <c r="A37" s="24" t="s">
        <v>241</v>
      </c>
    </row>
    <row r="38" spans="1:1" s="23" customFormat="1" x14ac:dyDescent="0.25">
      <c r="A38" s="25" t="s">
        <v>242</v>
      </c>
    </row>
    <row r="39" spans="1:1" s="23" customFormat="1" x14ac:dyDescent="0.25">
      <c r="A39" s="25" t="s">
        <v>243</v>
      </c>
    </row>
    <row r="40" spans="1:1" s="23" customFormat="1" x14ac:dyDescent="0.25">
      <c r="A40" s="25" t="s">
        <v>244</v>
      </c>
    </row>
    <row r="41" spans="1:1" s="23" customFormat="1" x14ac:dyDescent="0.25">
      <c r="A41" s="25" t="s">
        <v>245</v>
      </c>
    </row>
    <row r="42" spans="1:1" s="23" customFormat="1" x14ac:dyDescent="0.25">
      <c r="A42" s="25" t="s">
        <v>246</v>
      </c>
    </row>
    <row r="43" spans="1:1" s="23" customFormat="1" x14ac:dyDescent="0.25">
      <c r="A43" s="24" t="s">
        <v>247</v>
      </c>
    </row>
    <row r="44" spans="1:1" s="23" customFormat="1" x14ac:dyDescent="0.25">
      <c r="A44" s="25" t="s">
        <v>248</v>
      </c>
    </row>
    <row r="45" spans="1:1" s="23" customFormat="1" x14ac:dyDescent="0.25">
      <c r="A45" s="25" t="s">
        <v>249</v>
      </c>
    </row>
    <row r="46" spans="1:1" s="23" customFormat="1" x14ac:dyDescent="0.25">
      <c r="A46" s="27"/>
    </row>
    <row r="47" spans="1:1" s="23" customFormat="1" x14ac:dyDescent="0.25">
      <c r="A47" s="27"/>
    </row>
    <row r="48" spans="1:1" s="23" customFormat="1" x14ac:dyDescent="0.25">
      <c r="A48" s="27"/>
    </row>
    <row r="49" spans="1:2" s="23" customFormat="1" x14ac:dyDescent="0.25">
      <c r="A49" s="27"/>
    </row>
    <row r="50" spans="1:2" s="23" customFormat="1" x14ac:dyDescent="0.25">
      <c r="A50" s="90" t="s">
        <v>250</v>
      </c>
      <c r="B50" s="90" t="s">
        <v>251</v>
      </c>
    </row>
    <row r="51" spans="1:2" s="23" customFormat="1" x14ac:dyDescent="0.25">
      <c r="A51" s="90" t="s">
        <v>252</v>
      </c>
      <c r="B51" s="90" t="s">
        <v>253</v>
      </c>
    </row>
    <row r="52" spans="1:2" s="23" customFormat="1" x14ac:dyDescent="0.25">
      <c r="A52" s="90" t="s">
        <v>254</v>
      </c>
      <c r="B52" s="90" t="s">
        <v>255</v>
      </c>
    </row>
    <row r="53" spans="1:2" s="23" customFormat="1" x14ac:dyDescent="0.25">
      <c r="A53" s="90" t="s">
        <v>256</v>
      </c>
      <c r="B53" s="90" t="s">
        <v>257</v>
      </c>
    </row>
    <row r="54" spans="1:2" s="23" customFormat="1" x14ac:dyDescent="0.25">
      <c r="A54" s="90" t="s">
        <v>0</v>
      </c>
      <c r="B54" s="90" t="s">
        <v>45</v>
      </c>
    </row>
    <row r="55" spans="1:2" s="23" customFormat="1" x14ac:dyDescent="0.25">
      <c r="A55" s="90" t="s">
        <v>258</v>
      </c>
      <c r="B55" s="90" t="s">
        <v>259</v>
      </c>
    </row>
    <row r="56" spans="1:2" s="23" customFormat="1" x14ac:dyDescent="0.25">
      <c r="A56" s="90" t="s">
        <v>260</v>
      </c>
      <c r="B56" s="90" t="s">
        <v>261</v>
      </c>
    </row>
    <row r="57" spans="1:2" s="23" customFormat="1" x14ac:dyDescent="0.25">
      <c r="A57" s="90" t="s">
        <v>262</v>
      </c>
      <c r="B57" s="90" t="s">
        <v>263</v>
      </c>
    </row>
    <row r="58" spans="1:2" s="23" customFormat="1" x14ac:dyDescent="0.25">
      <c r="A58" s="31"/>
      <c r="B58" s="28" t="s">
        <v>264</v>
      </c>
    </row>
    <row r="59" spans="1:2" s="23" customFormat="1" x14ac:dyDescent="0.25">
      <c r="A59" s="93" t="s">
        <v>265</v>
      </c>
      <c r="B59" s="88"/>
    </row>
    <row r="60" spans="1:2" s="23" customFormat="1" x14ac:dyDescent="0.25">
      <c r="A60" s="92" t="s">
        <v>266</v>
      </c>
      <c r="B60" s="88"/>
    </row>
    <row r="61" spans="1:2" s="23" customFormat="1" x14ac:dyDescent="0.25">
      <c r="A61" s="94" t="s">
        <v>267</v>
      </c>
      <c r="B61" s="88"/>
    </row>
    <row r="62" spans="1:2" s="23" customFormat="1" x14ac:dyDescent="0.25">
      <c r="A62" s="97" t="s">
        <v>268</v>
      </c>
      <c r="B62" s="88"/>
    </row>
    <row r="63" spans="1:2" s="23" customFormat="1" x14ac:dyDescent="0.25">
      <c r="A63" s="98" t="s">
        <v>269</v>
      </c>
      <c r="B63" s="88"/>
    </row>
    <row r="64" spans="1:2" s="23" customFormat="1" ht="25.5" x14ac:dyDescent="0.25">
      <c r="A64" s="98" t="s">
        <v>270</v>
      </c>
      <c r="B64" s="88"/>
    </row>
    <row r="65" spans="1:2" s="23" customFormat="1" ht="25.5" x14ac:dyDescent="0.25">
      <c r="A65" s="98" t="s">
        <v>271</v>
      </c>
      <c r="B65" s="88"/>
    </row>
    <row r="66" spans="1:2" s="23" customFormat="1" x14ac:dyDescent="0.25">
      <c r="A66" s="96" t="s">
        <v>272</v>
      </c>
      <c r="B66" s="88"/>
    </row>
    <row r="67" spans="1:2" s="23" customFormat="1" x14ac:dyDescent="0.25">
      <c r="A67" s="94" t="s">
        <v>273</v>
      </c>
      <c r="B67" s="88"/>
    </row>
    <row r="68" spans="1:2" s="23" customFormat="1" x14ac:dyDescent="0.25">
      <c r="A68" s="97" t="s">
        <v>274</v>
      </c>
      <c r="B68" s="88"/>
    </row>
    <row r="69" spans="1:2" s="23" customFormat="1" x14ac:dyDescent="0.25">
      <c r="A69" s="98" t="s">
        <v>275</v>
      </c>
      <c r="B69" s="88"/>
    </row>
    <row r="70" spans="1:2" s="23" customFormat="1" ht="25.5" x14ac:dyDescent="0.25">
      <c r="A70" s="98" t="s">
        <v>276</v>
      </c>
      <c r="B70" s="88"/>
    </row>
    <row r="71" spans="1:2" s="23" customFormat="1" ht="25.5" x14ac:dyDescent="0.25">
      <c r="A71" s="98" t="s">
        <v>277</v>
      </c>
      <c r="B71" s="88"/>
    </row>
    <row r="72" spans="1:2" s="23" customFormat="1" x14ac:dyDescent="0.25">
      <c r="A72" s="96" t="s">
        <v>278</v>
      </c>
      <c r="B72" s="88"/>
    </row>
    <row r="73" spans="1:2" s="23" customFormat="1" x14ac:dyDescent="0.25">
      <c r="A73" s="94" t="s">
        <v>279</v>
      </c>
      <c r="B73" s="88"/>
    </row>
    <row r="74" spans="1:2" s="23" customFormat="1" ht="25.5" x14ac:dyDescent="0.25">
      <c r="A74" s="97" t="s">
        <v>280</v>
      </c>
      <c r="B74" s="88"/>
    </row>
    <row r="75" spans="1:2" s="23" customFormat="1" ht="25.5" x14ac:dyDescent="0.25">
      <c r="A75" s="98" t="s">
        <v>281</v>
      </c>
      <c r="B75" s="88"/>
    </row>
    <row r="76" spans="1:2" s="23" customFormat="1" ht="25.5" x14ac:dyDescent="0.25">
      <c r="A76" s="98" t="s">
        <v>282</v>
      </c>
      <c r="B76" s="88"/>
    </row>
    <row r="77" spans="1:2" s="23" customFormat="1" ht="38.25" x14ac:dyDescent="0.25">
      <c r="A77" s="98" t="s">
        <v>283</v>
      </c>
      <c r="B77" s="88"/>
    </row>
    <row r="78" spans="1:2" s="23" customFormat="1" ht="38.25" x14ac:dyDescent="0.25">
      <c r="A78" s="96" t="s">
        <v>284</v>
      </c>
      <c r="B78" s="88"/>
    </row>
    <row r="79" spans="1:2" s="23" customFormat="1" ht="25.5" x14ac:dyDescent="0.25">
      <c r="A79" s="97" t="s">
        <v>285</v>
      </c>
      <c r="B79" s="88"/>
    </row>
    <row r="80" spans="1:2" s="23" customFormat="1" ht="25.5" x14ac:dyDescent="0.25">
      <c r="A80" s="98" t="s">
        <v>286</v>
      </c>
      <c r="B80" s="88"/>
    </row>
    <row r="81" spans="1:2" s="23" customFormat="1" ht="25.5" x14ac:dyDescent="0.25">
      <c r="A81" s="98" t="s">
        <v>287</v>
      </c>
      <c r="B81" s="88"/>
    </row>
    <row r="82" spans="1:2" s="23" customFormat="1" ht="25.5" x14ac:dyDescent="0.25">
      <c r="A82" s="98" t="s">
        <v>288</v>
      </c>
      <c r="B82" s="88"/>
    </row>
    <row r="83" spans="1:2" s="23" customFormat="1" ht="25.5" x14ac:dyDescent="0.25">
      <c r="A83" s="96" t="s">
        <v>289</v>
      </c>
      <c r="B83" s="88"/>
    </row>
    <row r="84" spans="1:2" s="23" customFormat="1" x14ac:dyDescent="0.25">
      <c r="A84" s="94" t="s">
        <v>290</v>
      </c>
      <c r="B84" s="88"/>
    </row>
    <row r="85" spans="1:2" s="23" customFormat="1" x14ac:dyDescent="0.25">
      <c r="A85" s="96" t="s">
        <v>291</v>
      </c>
      <c r="B85" s="88"/>
    </row>
    <row r="86" spans="1:2" s="23" customFormat="1" x14ac:dyDescent="0.25">
      <c r="A86" s="96" t="s">
        <v>292</v>
      </c>
      <c r="B86" s="88"/>
    </row>
    <row r="87" spans="1:2" s="23" customFormat="1" x14ac:dyDescent="0.25">
      <c r="A87" s="97" t="s">
        <v>293</v>
      </c>
      <c r="B87" s="88"/>
    </row>
    <row r="88" spans="1:2" s="23" customFormat="1" ht="25.5" x14ac:dyDescent="0.25">
      <c r="A88" s="98" t="s">
        <v>294</v>
      </c>
      <c r="B88" s="88"/>
    </row>
    <row r="89" spans="1:2" s="23" customFormat="1" x14ac:dyDescent="0.25">
      <c r="A89" s="98" t="s">
        <v>295</v>
      </c>
      <c r="B89" s="88"/>
    </row>
    <row r="90" spans="1:2" s="23" customFormat="1" x14ac:dyDescent="0.25">
      <c r="A90" s="97" t="s">
        <v>296</v>
      </c>
      <c r="B90" s="88"/>
    </row>
    <row r="91" spans="1:2" s="23" customFormat="1" x14ac:dyDescent="0.25">
      <c r="A91" s="98" t="s">
        <v>297</v>
      </c>
      <c r="B91" s="88"/>
    </row>
    <row r="92" spans="1:2" s="23" customFormat="1" x14ac:dyDescent="0.25">
      <c r="A92" s="109" t="s">
        <v>298</v>
      </c>
      <c r="B92" s="88"/>
    </row>
    <row r="93" spans="1:2" s="23" customFormat="1" ht="25.5" x14ac:dyDescent="0.25">
      <c r="A93" s="110" t="s">
        <v>299</v>
      </c>
      <c r="B93" s="88"/>
    </row>
    <row r="94" spans="1:2" s="23" customFormat="1" x14ac:dyDescent="0.25">
      <c r="A94" s="110" t="s">
        <v>300</v>
      </c>
      <c r="B94" s="88"/>
    </row>
    <row r="95" spans="1:2" s="23" customFormat="1" x14ac:dyDescent="0.25">
      <c r="A95" s="96" t="s">
        <v>301</v>
      </c>
      <c r="B95" s="88"/>
    </row>
    <row r="96" spans="1:2" s="23" customFormat="1" x14ac:dyDescent="0.25">
      <c r="A96" s="96" t="s">
        <v>302</v>
      </c>
      <c r="B96" s="88"/>
    </row>
    <row r="97" spans="1:2" s="23" customFormat="1" x14ac:dyDescent="0.25">
      <c r="A97" s="94" t="s">
        <v>303</v>
      </c>
      <c r="B97" s="88"/>
    </row>
    <row r="98" spans="1:2" s="23" customFormat="1" x14ac:dyDescent="0.25">
      <c r="A98" s="97" t="s">
        <v>304</v>
      </c>
      <c r="B98" s="88"/>
    </row>
    <row r="99" spans="1:2" s="23" customFormat="1" x14ac:dyDescent="0.25">
      <c r="A99" s="98" t="s">
        <v>305</v>
      </c>
      <c r="B99" s="88"/>
    </row>
    <row r="100" spans="1:2" s="23" customFormat="1" ht="25.5" x14ac:dyDescent="0.25">
      <c r="A100" s="98" t="s">
        <v>306</v>
      </c>
      <c r="B100" s="88"/>
    </row>
    <row r="101" spans="1:2" s="23" customFormat="1" ht="25.5" x14ac:dyDescent="0.25">
      <c r="A101" s="98" t="s">
        <v>307</v>
      </c>
      <c r="B101" s="88"/>
    </row>
    <row r="102" spans="1:2" s="23" customFormat="1" x14ac:dyDescent="0.25">
      <c r="A102" s="96" t="s">
        <v>308</v>
      </c>
      <c r="B102" s="88"/>
    </row>
    <row r="103" spans="1:2" s="23" customFormat="1" x14ac:dyDescent="0.25">
      <c r="A103" s="97" t="s">
        <v>309</v>
      </c>
      <c r="B103" s="88"/>
    </row>
    <row r="104" spans="1:2" s="23" customFormat="1" ht="25.5" x14ac:dyDescent="0.25">
      <c r="A104" s="98" t="s">
        <v>310</v>
      </c>
      <c r="B104" s="88"/>
    </row>
    <row r="105" spans="1:2" s="23" customFormat="1" x14ac:dyDescent="0.25">
      <c r="A105" s="98" t="s">
        <v>311</v>
      </c>
      <c r="B105" s="88"/>
    </row>
    <row r="106" spans="1:2" s="23" customFormat="1" ht="25.5" x14ac:dyDescent="0.25">
      <c r="A106" s="109" t="s">
        <v>312</v>
      </c>
      <c r="B106" s="88"/>
    </row>
    <row r="107" spans="1:2" s="23" customFormat="1" ht="25.5" x14ac:dyDescent="0.25">
      <c r="A107" s="110" t="s">
        <v>313</v>
      </c>
      <c r="B107" s="88"/>
    </row>
    <row r="108" spans="1:2" s="23" customFormat="1" ht="38.25" x14ac:dyDescent="0.25">
      <c r="A108" s="110" t="s">
        <v>314</v>
      </c>
      <c r="B108" s="88"/>
    </row>
    <row r="109" spans="1:2" s="23" customFormat="1" ht="38.25" x14ac:dyDescent="0.25">
      <c r="A109" s="110" t="s">
        <v>315</v>
      </c>
      <c r="B109" s="88"/>
    </row>
    <row r="110" spans="1:2" s="23" customFormat="1" x14ac:dyDescent="0.25">
      <c r="A110" s="109" t="s">
        <v>316</v>
      </c>
      <c r="B110" s="88"/>
    </row>
    <row r="111" spans="1:2" s="23" customFormat="1" x14ac:dyDescent="0.25">
      <c r="A111" s="110" t="s">
        <v>317</v>
      </c>
      <c r="B111" s="88"/>
    </row>
    <row r="112" spans="1:2" s="23" customFormat="1" ht="25.5" x14ac:dyDescent="0.25">
      <c r="A112" s="110" t="s">
        <v>318</v>
      </c>
      <c r="B112" s="88"/>
    </row>
    <row r="113" spans="1:2" s="23" customFormat="1" ht="25.5" x14ac:dyDescent="0.25">
      <c r="A113" s="110" t="s">
        <v>319</v>
      </c>
      <c r="B113" s="88"/>
    </row>
    <row r="114" spans="1:2" s="23" customFormat="1" x14ac:dyDescent="0.25">
      <c r="A114" s="96" t="s">
        <v>320</v>
      </c>
      <c r="B114" s="88"/>
    </row>
    <row r="115" spans="1:2" s="23" customFormat="1" x14ac:dyDescent="0.25">
      <c r="A115" s="96" t="s">
        <v>321</v>
      </c>
      <c r="B115" s="88"/>
    </row>
    <row r="116" spans="1:2" s="23" customFormat="1" x14ac:dyDescent="0.25">
      <c r="A116" s="96" t="s">
        <v>322</v>
      </c>
      <c r="B116" s="88"/>
    </row>
    <row r="117" spans="1:2" s="23" customFormat="1" x14ac:dyDescent="0.25">
      <c r="A117" s="97" t="s">
        <v>323</v>
      </c>
      <c r="B117" s="88"/>
    </row>
    <row r="118" spans="1:2" s="23" customFormat="1" x14ac:dyDescent="0.25">
      <c r="A118" s="98" t="s">
        <v>324</v>
      </c>
      <c r="B118" s="88"/>
    </row>
    <row r="119" spans="1:2" s="23" customFormat="1" ht="25.5" x14ac:dyDescent="0.25">
      <c r="A119" s="98" t="s">
        <v>325</v>
      </c>
      <c r="B119" s="88"/>
    </row>
    <row r="120" spans="1:2" s="23" customFormat="1" ht="25.5" x14ac:dyDescent="0.25">
      <c r="A120" s="98" t="s">
        <v>326</v>
      </c>
      <c r="B120" s="88"/>
    </row>
    <row r="121" spans="1:2" s="23" customFormat="1" x14ac:dyDescent="0.25">
      <c r="A121" s="96" t="s">
        <v>327</v>
      </c>
      <c r="B121" s="88"/>
    </row>
    <row r="122" spans="1:2" s="23" customFormat="1" x14ac:dyDescent="0.25">
      <c r="A122" s="94" t="s">
        <v>328</v>
      </c>
      <c r="B122" s="88"/>
    </row>
    <row r="123" spans="1:2" s="23" customFormat="1" x14ac:dyDescent="0.25">
      <c r="A123" s="96" t="s">
        <v>329</v>
      </c>
      <c r="B123" s="88"/>
    </row>
    <row r="124" spans="1:2" s="23" customFormat="1" x14ac:dyDescent="0.25">
      <c r="A124" s="96" t="s">
        <v>330</v>
      </c>
      <c r="B124" s="88"/>
    </row>
    <row r="125" spans="1:2" s="23" customFormat="1" x14ac:dyDescent="0.25">
      <c r="A125" s="96" t="s">
        <v>331</v>
      </c>
      <c r="B125" s="88"/>
    </row>
    <row r="126" spans="1:2" s="23" customFormat="1" x14ac:dyDescent="0.25">
      <c r="A126" s="96" t="s">
        <v>332</v>
      </c>
      <c r="B126" s="88"/>
    </row>
    <row r="127" spans="1:2" s="23" customFormat="1" x14ac:dyDescent="0.25">
      <c r="A127" s="92" t="s">
        <v>333</v>
      </c>
      <c r="B127" s="88"/>
    </row>
    <row r="128" spans="1:2" s="23" customFormat="1" x14ac:dyDescent="0.25">
      <c r="A128" s="94" t="s">
        <v>334</v>
      </c>
      <c r="B128" s="88"/>
    </row>
    <row r="129" spans="1:2" s="23" customFormat="1" x14ac:dyDescent="0.25">
      <c r="A129" s="96" t="s">
        <v>335</v>
      </c>
      <c r="B129" s="88"/>
    </row>
    <row r="130" spans="1:2" s="23" customFormat="1" x14ac:dyDescent="0.25">
      <c r="A130" s="96" t="s">
        <v>336</v>
      </c>
      <c r="B130" s="88"/>
    </row>
    <row r="131" spans="1:2" s="23" customFormat="1" x14ac:dyDescent="0.25">
      <c r="A131" s="94" t="s">
        <v>337</v>
      </c>
      <c r="B131" s="88"/>
    </row>
    <row r="132" spans="1:2" s="23" customFormat="1" x14ac:dyDescent="0.25">
      <c r="A132" s="97" t="s">
        <v>338</v>
      </c>
      <c r="B132" s="88"/>
    </row>
    <row r="133" spans="1:2" s="23" customFormat="1" x14ac:dyDescent="0.25">
      <c r="A133" s="109" t="s">
        <v>339</v>
      </c>
      <c r="B133" s="88"/>
    </row>
    <row r="134" spans="1:2" s="23" customFormat="1" x14ac:dyDescent="0.25">
      <c r="A134" s="111" t="s">
        <v>340</v>
      </c>
      <c r="B134" s="88"/>
    </row>
    <row r="135" spans="1:2" s="23" customFormat="1" x14ac:dyDescent="0.25">
      <c r="A135" s="112" t="s">
        <v>341</v>
      </c>
      <c r="B135" s="88"/>
    </row>
    <row r="136" spans="1:2" s="23" customFormat="1" ht="25.5" x14ac:dyDescent="0.25">
      <c r="A136" s="112" t="s">
        <v>342</v>
      </c>
      <c r="B136" s="88"/>
    </row>
    <row r="137" spans="1:2" s="23" customFormat="1" ht="25.5" x14ac:dyDescent="0.25">
      <c r="A137" s="112" t="s">
        <v>343</v>
      </c>
      <c r="B137" s="88"/>
    </row>
    <row r="138" spans="1:2" s="23" customFormat="1" x14ac:dyDescent="0.25">
      <c r="A138" s="111" t="s">
        <v>344</v>
      </c>
      <c r="B138" s="88"/>
    </row>
    <row r="139" spans="1:2" s="23" customFormat="1" x14ac:dyDescent="0.25">
      <c r="A139" s="112" t="s">
        <v>345</v>
      </c>
      <c r="B139" s="88"/>
    </row>
    <row r="140" spans="1:2" s="23" customFormat="1" ht="25.5" x14ac:dyDescent="0.25">
      <c r="A140" s="112" t="s">
        <v>346</v>
      </c>
      <c r="B140" s="88"/>
    </row>
    <row r="141" spans="1:2" s="23" customFormat="1" ht="25.5" x14ac:dyDescent="0.25">
      <c r="A141" s="112" t="s">
        <v>347</v>
      </c>
      <c r="B141" s="88"/>
    </row>
    <row r="142" spans="1:2" s="23" customFormat="1" x14ac:dyDescent="0.25">
      <c r="A142" s="98" t="s">
        <v>348</v>
      </c>
      <c r="B142" s="88"/>
    </row>
    <row r="143" spans="1:2" s="23" customFormat="1" x14ac:dyDescent="0.25">
      <c r="A143" s="98" t="s">
        <v>349</v>
      </c>
      <c r="B143" s="88"/>
    </row>
    <row r="144" spans="1:2" s="23" customFormat="1" x14ac:dyDescent="0.25">
      <c r="A144" s="97" t="s">
        <v>350</v>
      </c>
      <c r="B144" s="88"/>
    </row>
    <row r="145" spans="1:2" s="23" customFormat="1" x14ac:dyDescent="0.25">
      <c r="A145" s="109" t="s">
        <v>351</v>
      </c>
      <c r="B145" s="88"/>
    </row>
    <row r="146" spans="1:2" s="23" customFormat="1" x14ac:dyDescent="0.25">
      <c r="A146" s="111" t="s">
        <v>352</v>
      </c>
      <c r="B146" s="88"/>
    </row>
    <row r="147" spans="1:2" s="23" customFormat="1" x14ac:dyDescent="0.25">
      <c r="A147" s="112" t="s">
        <v>353</v>
      </c>
      <c r="B147" s="88"/>
    </row>
    <row r="148" spans="1:2" s="23" customFormat="1" ht="25.5" x14ac:dyDescent="0.25">
      <c r="A148" s="112" t="s">
        <v>354</v>
      </c>
      <c r="B148" s="88"/>
    </row>
    <row r="149" spans="1:2" s="23" customFormat="1" ht="25.5" x14ac:dyDescent="0.25">
      <c r="A149" s="112" t="s">
        <v>355</v>
      </c>
      <c r="B149" s="88"/>
    </row>
    <row r="150" spans="1:2" s="23" customFormat="1" x14ac:dyDescent="0.25">
      <c r="A150" s="111" t="s">
        <v>356</v>
      </c>
      <c r="B150" s="88"/>
    </row>
    <row r="151" spans="1:2" s="23" customFormat="1" x14ac:dyDescent="0.25">
      <c r="A151" s="112" t="s">
        <v>357</v>
      </c>
      <c r="B151" s="88"/>
    </row>
    <row r="152" spans="1:2" s="23" customFormat="1" ht="25.5" x14ac:dyDescent="0.25">
      <c r="A152" s="112" t="s">
        <v>358</v>
      </c>
      <c r="B152" s="88"/>
    </row>
    <row r="153" spans="1:2" s="23" customFormat="1" ht="25.5" x14ac:dyDescent="0.25">
      <c r="A153" s="112" t="s">
        <v>359</v>
      </c>
      <c r="B153" s="88"/>
    </row>
    <row r="154" spans="1:2" s="23" customFormat="1" x14ac:dyDescent="0.25">
      <c r="A154" s="98" t="s">
        <v>360</v>
      </c>
      <c r="B154" s="88"/>
    </row>
    <row r="155" spans="1:2" s="23" customFormat="1" x14ac:dyDescent="0.25">
      <c r="A155" s="98" t="s">
        <v>361</v>
      </c>
      <c r="B155" s="88"/>
    </row>
    <row r="156" spans="1:2" s="23" customFormat="1" x14ac:dyDescent="0.25">
      <c r="A156" s="94" t="s">
        <v>362</v>
      </c>
      <c r="B156" s="88"/>
    </row>
    <row r="157" spans="1:2" s="23" customFormat="1" x14ac:dyDescent="0.25">
      <c r="A157" s="97" t="s">
        <v>363</v>
      </c>
      <c r="B157" s="88"/>
    </row>
    <row r="158" spans="1:2" s="23" customFormat="1" x14ac:dyDescent="0.25">
      <c r="A158" s="98" t="s">
        <v>364</v>
      </c>
      <c r="B158" s="88"/>
    </row>
    <row r="159" spans="1:2" s="23" customFormat="1" x14ac:dyDescent="0.25">
      <c r="A159" s="98" t="s">
        <v>365</v>
      </c>
      <c r="B159" s="88"/>
    </row>
    <row r="160" spans="1:2" s="23" customFormat="1" x14ac:dyDescent="0.25">
      <c r="A160" s="109" t="s">
        <v>366</v>
      </c>
      <c r="B160" s="88"/>
    </row>
    <row r="161" spans="1:2" s="23" customFormat="1" x14ac:dyDescent="0.25">
      <c r="A161" s="110" t="s">
        <v>367</v>
      </c>
      <c r="B161" s="88"/>
    </row>
    <row r="162" spans="1:2" s="23" customFormat="1" ht="25.5" x14ac:dyDescent="0.25">
      <c r="A162" s="110" t="s">
        <v>368</v>
      </c>
      <c r="B162" s="88"/>
    </row>
    <row r="163" spans="1:2" s="23" customFormat="1" ht="25.5" x14ac:dyDescent="0.25">
      <c r="A163" s="110" t="s">
        <v>369</v>
      </c>
      <c r="B163" s="88"/>
    </row>
    <row r="164" spans="1:2" s="23" customFormat="1" x14ac:dyDescent="0.25">
      <c r="A164" s="109" t="s">
        <v>370</v>
      </c>
      <c r="B164" s="88"/>
    </row>
    <row r="165" spans="1:2" s="23" customFormat="1" x14ac:dyDescent="0.25">
      <c r="A165" s="110" t="s">
        <v>371</v>
      </c>
      <c r="B165" s="88"/>
    </row>
    <row r="166" spans="1:2" s="23" customFormat="1" ht="25.5" x14ac:dyDescent="0.25">
      <c r="A166" s="110" t="s">
        <v>372</v>
      </c>
      <c r="B166" s="88"/>
    </row>
    <row r="167" spans="1:2" s="23" customFormat="1" ht="25.5" x14ac:dyDescent="0.25">
      <c r="A167" s="110" t="s">
        <v>373</v>
      </c>
      <c r="B167" s="88"/>
    </row>
    <row r="168" spans="1:2" s="23" customFormat="1" x14ac:dyDescent="0.25">
      <c r="A168" s="96" t="s">
        <v>374</v>
      </c>
      <c r="B168" s="88"/>
    </row>
    <row r="169" spans="1:2" s="23" customFormat="1" x14ac:dyDescent="0.25">
      <c r="A169" s="94" t="s">
        <v>375</v>
      </c>
      <c r="B169" s="88"/>
    </row>
    <row r="170" spans="1:2" s="23" customFormat="1" x14ac:dyDescent="0.25">
      <c r="A170" s="97" t="s">
        <v>376</v>
      </c>
      <c r="B170" s="88"/>
    </row>
    <row r="171" spans="1:2" s="23" customFormat="1" x14ac:dyDescent="0.25">
      <c r="A171" s="98" t="s">
        <v>377</v>
      </c>
      <c r="B171" s="88"/>
    </row>
    <row r="172" spans="1:2" s="23" customFormat="1" ht="25.5" x14ac:dyDescent="0.25">
      <c r="A172" s="98" t="s">
        <v>378</v>
      </c>
      <c r="B172" s="88"/>
    </row>
    <row r="173" spans="1:2" s="23" customFormat="1" ht="25.5" x14ac:dyDescent="0.25">
      <c r="A173" s="98" t="s">
        <v>379</v>
      </c>
      <c r="B173" s="88"/>
    </row>
    <row r="174" spans="1:2" s="23" customFormat="1" x14ac:dyDescent="0.25">
      <c r="A174" s="96" t="s">
        <v>380</v>
      </c>
      <c r="B174" s="88"/>
    </row>
    <row r="175" spans="1:2" s="23" customFormat="1" x14ac:dyDescent="0.25">
      <c r="A175" s="94" t="s">
        <v>381</v>
      </c>
      <c r="B175" s="88"/>
    </row>
    <row r="176" spans="1:2" s="23" customFormat="1" x14ac:dyDescent="0.25">
      <c r="A176" s="97" t="s">
        <v>382</v>
      </c>
      <c r="B176" s="88"/>
    </row>
    <row r="177" spans="1:2" s="23" customFormat="1" x14ac:dyDescent="0.25">
      <c r="A177" s="98" t="s">
        <v>383</v>
      </c>
      <c r="B177" s="88"/>
    </row>
    <row r="178" spans="1:2" s="23" customFormat="1" ht="25.5" x14ac:dyDescent="0.25">
      <c r="A178" s="98" t="s">
        <v>384</v>
      </c>
      <c r="B178" s="88"/>
    </row>
    <row r="179" spans="1:2" s="23" customFormat="1" ht="25.5" x14ac:dyDescent="0.25">
      <c r="A179" s="98" t="s">
        <v>385</v>
      </c>
      <c r="B179" s="88"/>
    </row>
    <row r="180" spans="1:2" s="23" customFormat="1" x14ac:dyDescent="0.25">
      <c r="A180" s="96" t="s">
        <v>386</v>
      </c>
      <c r="B180" s="88"/>
    </row>
    <row r="181" spans="1:2" s="23" customFormat="1" x14ac:dyDescent="0.25">
      <c r="A181" s="94" t="s">
        <v>387</v>
      </c>
      <c r="B181" s="88"/>
    </row>
    <row r="182" spans="1:2" s="23" customFormat="1" x14ac:dyDescent="0.25">
      <c r="A182" s="97" t="s">
        <v>388</v>
      </c>
      <c r="B182" s="88"/>
    </row>
    <row r="183" spans="1:2" s="23" customFormat="1" x14ac:dyDescent="0.25">
      <c r="A183" s="98" t="s">
        <v>389</v>
      </c>
      <c r="B183" s="88"/>
    </row>
    <row r="184" spans="1:2" s="23" customFormat="1" x14ac:dyDescent="0.25">
      <c r="A184" s="98" t="s">
        <v>390</v>
      </c>
      <c r="B184" s="88"/>
    </row>
    <row r="185" spans="1:2" s="23" customFormat="1" ht="25.5" x14ac:dyDescent="0.25">
      <c r="A185" s="98" t="s">
        <v>391</v>
      </c>
      <c r="B185" s="88"/>
    </row>
    <row r="186" spans="1:2" s="23" customFormat="1" x14ac:dyDescent="0.25">
      <c r="A186" s="96" t="s">
        <v>392</v>
      </c>
      <c r="B186" s="88"/>
    </row>
    <row r="187" spans="1:2" s="23" customFormat="1" x14ac:dyDescent="0.25">
      <c r="A187" s="95" t="s">
        <v>393</v>
      </c>
      <c r="B187" s="88"/>
    </row>
    <row r="188" spans="1:2" s="23" customFormat="1" x14ac:dyDescent="0.25">
      <c r="A188" s="94" t="s">
        <v>394</v>
      </c>
      <c r="B188" s="88"/>
    </row>
    <row r="189" spans="1:2" s="23" customFormat="1" x14ac:dyDescent="0.25">
      <c r="A189" s="97" t="s">
        <v>395</v>
      </c>
      <c r="B189" s="88"/>
    </row>
    <row r="190" spans="1:2" s="23" customFormat="1" x14ac:dyDescent="0.25">
      <c r="A190" s="98" t="s">
        <v>396</v>
      </c>
      <c r="B190" s="88"/>
    </row>
    <row r="191" spans="1:2" s="23" customFormat="1" x14ac:dyDescent="0.25">
      <c r="A191" s="98" t="s">
        <v>397</v>
      </c>
      <c r="B191" s="88"/>
    </row>
    <row r="192" spans="1:2" s="23" customFormat="1" x14ac:dyDescent="0.25">
      <c r="A192" s="109" t="s">
        <v>398</v>
      </c>
      <c r="B192" s="88"/>
    </row>
    <row r="193" spans="1:2" s="23" customFormat="1" x14ac:dyDescent="0.25">
      <c r="A193" s="110" t="s">
        <v>399</v>
      </c>
      <c r="B193" s="88"/>
    </row>
    <row r="194" spans="1:2" s="23" customFormat="1" ht="25.5" x14ac:dyDescent="0.25">
      <c r="A194" s="110" t="s">
        <v>400</v>
      </c>
      <c r="B194" s="88"/>
    </row>
    <row r="195" spans="1:2" s="23" customFormat="1" ht="25.5" x14ac:dyDescent="0.25">
      <c r="A195" s="110" t="s">
        <v>401</v>
      </c>
      <c r="B195" s="88"/>
    </row>
    <row r="196" spans="1:2" s="23" customFormat="1" x14ac:dyDescent="0.25">
      <c r="A196" s="109" t="s">
        <v>402</v>
      </c>
      <c r="B196" s="88"/>
    </row>
    <row r="197" spans="1:2" s="23" customFormat="1" x14ac:dyDescent="0.25">
      <c r="A197" s="110" t="s">
        <v>403</v>
      </c>
      <c r="B197" s="88"/>
    </row>
    <row r="198" spans="1:2" s="23" customFormat="1" ht="25.5" x14ac:dyDescent="0.25">
      <c r="A198" s="110" t="s">
        <v>404</v>
      </c>
      <c r="B198" s="88"/>
    </row>
    <row r="199" spans="1:2" s="23" customFormat="1" ht="25.5" x14ac:dyDescent="0.25">
      <c r="A199" s="110" t="s">
        <v>405</v>
      </c>
      <c r="B199" s="88"/>
    </row>
    <row r="200" spans="1:2" s="23" customFormat="1" x14ac:dyDescent="0.25">
      <c r="A200" s="96" t="s">
        <v>406</v>
      </c>
      <c r="B200" s="88"/>
    </row>
    <row r="201" spans="1:2" s="23" customFormat="1" x14ac:dyDescent="0.25">
      <c r="A201" s="94" t="s">
        <v>407</v>
      </c>
      <c r="B201" s="88"/>
    </row>
    <row r="202" spans="1:2" s="23" customFormat="1" x14ac:dyDescent="0.25">
      <c r="A202" s="97" t="s">
        <v>408</v>
      </c>
      <c r="B202" s="88"/>
    </row>
    <row r="203" spans="1:2" s="23" customFormat="1" x14ac:dyDescent="0.25">
      <c r="A203" s="109" t="s">
        <v>409</v>
      </c>
      <c r="B203" s="88"/>
    </row>
    <row r="204" spans="1:2" s="23" customFormat="1" x14ac:dyDescent="0.25">
      <c r="A204" s="110" t="s">
        <v>410</v>
      </c>
      <c r="B204" s="88"/>
    </row>
    <row r="205" spans="1:2" s="23" customFormat="1" x14ac:dyDescent="0.25">
      <c r="A205" s="110" t="s">
        <v>411</v>
      </c>
      <c r="B205" s="88"/>
    </row>
    <row r="206" spans="1:2" s="23" customFormat="1" x14ac:dyDescent="0.25">
      <c r="A206" s="110" t="s">
        <v>412</v>
      </c>
      <c r="B206" s="88"/>
    </row>
    <row r="207" spans="1:2" s="23" customFormat="1" x14ac:dyDescent="0.25">
      <c r="A207" s="110" t="s">
        <v>413</v>
      </c>
      <c r="B207" s="88"/>
    </row>
    <row r="208" spans="1:2" s="23" customFormat="1" x14ac:dyDescent="0.25">
      <c r="A208" s="109" t="s">
        <v>414</v>
      </c>
      <c r="B208" s="88"/>
    </row>
    <row r="209" spans="1:2" s="23" customFormat="1" x14ac:dyDescent="0.25">
      <c r="A209" s="110" t="s">
        <v>415</v>
      </c>
      <c r="B209" s="88"/>
    </row>
    <row r="210" spans="1:2" s="23" customFormat="1" x14ac:dyDescent="0.25">
      <c r="A210" s="110" t="s">
        <v>416</v>
      </c>
      <c r="B210" s="88"/>
    </row>
    <row r="211" spans="1:2" s="23" customFormat="1" x14ac:dyDescent="0.25">
      <c r="A211" s="98" t="s">
        <v>417</v>
      </c>
      <c r="B211" s="88"/>
    </row>
    <row r="212" spans="1:2" s="23" customFormat="1" x14ac:dyDescent="0.25">
      <c r="A212" s="98" t="s">
        <v>418</v>
      </c>
      <c r="B212" s="88"/>
    </row>
    <row r="213" spans="1:2" s="23" customFormat="1" x14ac:dyDescent="0.25">
      <c r="A213" s="98" t="s">
        <v>419</v>
      </c>
      <c r="B213" s="88"/>
    </row>
    <row r="214" spans="1:2" s="23" customFormat="1" x14ac:dyDescent="0.25">
      <c r="A214" s="109" t="s">
        <v>420</v>
      </c>
      <c r="B214" s="88"/>
    </row>
    <row r="215" spans="1:2" s="23" customFormat="1" x14ac:dyDescent="0.25">
      <c r="A215" s="110" t="s">
        <v>421</v>
      </c>
      <c r="B215" s="88"/>
    </row>
    <row r="216" spans="1:2" s="23" customFormat="1" x14ac:dyDescent="0.25">
      <c r="A216" s="110" t="s">
        <v>422</v>
      </c>
      <c r="B216" s="88"/>
    </row>
    <row r="217" spans="1:2" s="23" customFormat="1" x14ac:dyDescent="0.25">
      <c r="A217" s="94" t="s">
        <v>423</v>
      </c>
      <c r="B217" s="88"/>
    </row>
    <row r="218" spans="1:2" s="23" customFormat="1" x14ac:dyDescent="0.25">
      <c r="A218" s="96" t="s">
        <v>424</v>
      </c>
      <c r="B218" s="88"/>
    </row>
    <row r="219" spans="1:2" s="23" customFormat="1" x14ac:dyDescent="0.25">
      <c r="A219" s="96" t="s">
        <v>425</v>
      </c>
      <c r="B219" s="88"/>
    </row>
    <row r="220" spans="1:2" s="23" customFormat="1" x14ac:dyDescent="0.25">
      <c r="A220" s="96" t="s">
        <v>426</v>
      </c>
      <c r="B220" s="88"/>
    </row>
    <row r="221" spans="1:2" s="23" customFormat="1" x14ac:dyDescent="0.25">
      <c r="A221" s="96" t="s">
        <v>427</v>
      </c>
      <c r="B221" s="88"/>
    </row>
    <row r="222" spans="1:2" s="23" customFormat="1" x14ac:dyDescent="0.25">
      <c r="A222" s="96" t="s">
        <v>428</v>
      </c>
      <c r="B222" s="88"/>
    </row>
    <row r="223" spans="1:2" s="23" customFormat="1" x14ac:dyDescent="0.25">
      <c r="A223" s="96" t="s">
        <v>429</v>
      </c>
      <c r="B223" s="88"/>
    </row>
    <row r="224" spans="1:2" s="23" customFormat="1" x14ac:dyDescent="0.25">
      <c r="A224" s="96" t="s">
        <v>430</v>
      </c>
      <c r="B224" s="88"/>
    </row>
    <row r="225" spans="1:2" s="23" customFormat="1" x14ac:dyDescent="0.25">
      <c r="A225" s="96" t="s">
        <v>431</v>
      </c>
      <c r="B225" s="88"/>
    </row>
    <row r="226" spans="1:2" s="23" customFormat="1" x14ac:dyDescent="0.25">
      <c r="A226" s="80" t="s">
        <v>432</v>
      </c>
      <c r="B226" s="88"/>
    </row>
    <row r="227" spans="1:2" s="23" customFormat="1" x14ac:dyDescent="0.25">
      <c r="A227" s="93" t="s">
        <v>433</v>
      </c>
      <c r="B227" s="88"/>
    </row>
    <row r="228" spans="1:2" s="23" customFormat="1" x14ac:dyDescent="0.25">
      <c r="A228" s="92" t="s">
        <v>434</v>
      </c>
      <c r="B228" s="88"/>
    </row>
    <row r="229" spans="1:2" s="23" customFormat="1" x14ac:dyDescent="0.25">
      <c r="A229" s="95" t="s">
        <v>435</v>
      </c>
      <c r="B229" s="88"/>
    </row>
    <row r="230" spans="1:2" s="23" customFormat="1" x14ac:dyDescent="0.25">
      <c r="A230" s="95" t="s">
        <v>436</v>
      </c>
      <c r="B230" s="88"/>
    </row>
    <row r="231" spans="1:2" s="23" customFormat="1" x14ac:dyDescent="0.25">
      <c r="A231" s="95" t="s">
        <v>437</v>
      </c>
      <c r="B231" s="88"/>
    </row>
    <row r="232" spans="1:2" s="23" customFormat="1" x14ac:dyDescent="0.25">
      <c r="A232" s="95" t="s">
        <v>438</v>
      </c>
      <c r="B232" s="88"/>
    </row>
    <row r="233" spans="1:2" s="23" customFormat="1" x14ac:dyDescent="0.25">
      <c r="A233" s="95" t="s">
        <v>439</v>
      </c>
      <c r="B233" s="88"/>
    </row>
    <row r="234" spans="1:2" s="23" customFormat="1" x14ac:dyDescent="0.25">
      <c r="A234" s="95" t="s">
        <v>440</v>
      </c>
      <c r="B234" s="88"/>
    </row>
    <row r="235" spans="1:2" s="23" customFormat="1" x14ac:dyDescent="0.25">
      <c r="A235" s="95" t="s">
        <v>441</v>
      </c>
      <c r="B235" s="88"/>
    </row>
    <row r="236" spans="1:2" s="23" customFormat="1" x14ac:dyDescent="0.25">
      <c r="A236" s="92" t="s">
        <v>442</v>
      </c>
      <c r="B236" s="88"/>
    </row>
    <row r="237" spans="1:2" s="23" customFormat="1" x14ac:dyDescent="0.25">
      <c r="A237" s="94" t="s">
        <v>443</v>
      </c>
      <c r="B237" s="88"/>
    </row>
    <row r="238" spans="1:2" s="23" customFormat="1" x14ac:dyDescent="0.25">
      <c r="A238" s="96" t="s">
        <v>444</v>
      </c>
      <c r="B238" s="88"/>
    </row>
    <row r="239" spans="1:2" s="23" customFormat="1" x14ac:dyDescent="0.25">
      <c r="A239" s="96" t="s">
        <v>445</v>
      </c>
      <c r="B239" s="88"/>
    </row>
    <row r="240" spans="1:2" s="23" customFormat="1" x14ac:dyDescent="0.25">
      <c r="A240" s="95" t="s">
        <v>446</v>
      </c>
      <c r="B240" s="88"/>
    </row>
    <row r="241" spans="1:2" s="23" customFormat="1" x14ac:dyDescent="0.25">
      <c r="A241" s="95" t="s">
        <v>447</v>
      </c>
      <c r="B241" s="88"/>
    </row>
    <row r="242" spans="1:2" s="23" customFormat="1" x14ac:dyDescent="0.25">
      <c r="A242" s="95" t="s">
        <v>448</v>
      </c>
      <c r="B242" s="88"/>
    </row>
    <row r="243" spans="1:2" s="23" customFormat="1" x14ac:dyDescent="0.25">
      <c r="A243" s="92" t="s">
        <v>449</v>
      </c>
      <c r="B243" s="88"/>
    </row>
    <row r="244" spans="1:2" s="23" customFormat="1" x14ac:dyDescent="0.25">
      <c r="A244" s="95" t="s">
        <v>450</v>
      </c>
      <c r="B244" s="88"/>
    </row>
    <row r="245" spans="1:2" s="23" customFormat="1" x14ac:dyDescent="0.25">
      <c r="A245" s="95" t="s">
        <v>451</v>
      </c>
      <c r="B245" s="88"/>
    </row>
    <row r="246" spans="1:2" s="23" customFormat="1" x14ac:dyDescent="0.25">
      <c r="A246" s="95" t="s">
        <v>452</v>
      </c>
      <c r="B246" s="88"/>
    </row>
    <row r="247" spans="1:2" s="23" customFormat="1" x14ac:dyDescent="0.25">
      <c r="A247" s="95" t="s">
        <v>453</v>
      </c>
      <c r="B247" s="88"/>
    </row>
    <row r="248" spans="1:2" s="23" customFormat="1" x14ac:dyDescent="0.25">
      <c r="A248" s="92" t="s">
        <v>454</v>
      </c>
      <c r="B248" s="88"/>
    </row>
    <row r="249" spans="1:2" s="23" customFormat="1" x14ac:dyDescent="0.25">
      <c r="A249" s="95" t="s">
        <v>455</v>
      </c>
      <c r="B249" s="88"/>
    </row>
    <row r="250" spans="1:2" s="23" customFormat="1" x14ac:dyDescent="0.25">
      <c r="A250" s="95" t="s">
        <v>456</v>
      </c>
      <c r="B250" s="88"/>
    </row>
    <row r="251" spans="1:2" s="23" customFormat="1" x14ac:dyDescent="0.25">
      <c r="A251" s="93" t="s">
        <v>457</v>
      </c>
      <c r="B251" s="88"/>
    </row>
    <row r="252" spans="1:2" s="23" customFormat="1" x14ac:dyDescent="0.25">
      <c r="A252" s="80" t="s">
        <v>458</v>
      </c>
      <c r="B252" s="88"/>
    </row>
    <row r="253" spans="1:2" s="23" customFormat="1" x14ac:dyDescent="0.25">
      <c r="A253" s="80" t="s">
        <v>459</v>
      </c>
      <c r="B253" s="88"/>
    </row>
    <row r="254" spans="1:2" s="23" customFormat="1" x14ac:dyDescent="0.25">
      <c r="A254" s="80" t="s">
        <v>460</v>
      </c>
      <c r="B254" s="88"/>
    </row>
    <row r="255" spans="1:2" s="23" customFormat="1" ht="25.5" x14ac:dyDescent="0.25">
      <c r="A255" s="80" t="s">
        <v>461</v>
      </c>
      <c r="B255" s="88"/>
    </row>
    <row r="256" spans="1:2" s="23" customFormat="1" ht="25.5" x14ac:dyDescent="0.25">
      <c r="A256" s="80" t="s">
        <v>462</v>
      </c>
      <c r="B256" s="88"/>
    </row>
    <row r="257" spans="1:2" s="23" customFormat="1" x14ac:dyDescent="0.25">
      <c r="A257" s="80" t="s">
        <v>463</v>
      </c>
      <c r="B257" s="88"/>
    </row>
    <row r="258" spans="1:2" s="23" customFormat="1" x14ac:dyDescent="0.25">
      <c r="A258" s="29" t="s">
        <v>250</v>
      </c>
      <c r="B258" s="30" t="s">
        <v>251</v>
      </c>
    </row>
    <row r="259" spans="1:2" s="23" customFormat="1" x14ac:dyDescent="0.25">
      <c r="A259" s="29" t="s">
        <v>254</v>
      </c>
      <c r="B259" s="30" t="s">
        <v>255</v>
      </c>
    </row>
    <row r="260" spans="1:2" s="23" customFormat="1" x14ac:dyDescent="0.25">
      <c r="A260" s="29" t="s">
        <v>256</v>
      </c>
      <c r="B260" s="30" t="s">
        <v>257</v>
      </c>
    </row>
    <row r="261" spans="1:2" s="23" customFormat="1" x14ac:dyDescent="0.25">
      <c r="A261" s="29" t="s">
        <v>0</v>
      </c>
      <c r="B261" s="30" t="s">
        <v>45</v>
      </c>
    </row>
    <row r="262" spans="1:2" s="23" customFormat="1" x14ac:dyDescent="0.25">
      <c r="A262" s="29" t="s">
        <v>258</v>
      </c>
      <c r="B262" s="30" t="s">
        <v>259</v>
      </c>
    </row>
    <row r="263" spans="1:2" s="23" customFormat="1" ht="25.5" x14ac:dyDescent="0.25">
      <c r="A263" s="29" t="s">
        <v>260</v>
      </c>
      <c r="B263" s="30" t="s">
        <v>261</v>
      </c>
    </row>
    <row r="264" spans="1:2" s="23" customFormat="1" x14ac:dyDescent="0.25">
      <c r="A264" s="31"/>
      <c r="B264" s="28" t="s">
        <v>264</v>
      </c>
    </row>
    <row r="265" spans="1:2" s="23" customFormat="1" x14ac:dyDescent="0.25">
      <c r="A265" s="32" t="s">
        <v>265</v>
      </c>
      <c r="B265" s="89"/>
    </row>
    <row r="266" spans="1:2" s="23" customFormat="1" x14ac:dyDescent="0.25">
      <c r="A266" s="27"/>
    </row>
    <row r="267" spans="1:2" s="23" customFormat="1" x14ac:dyDescent="0.25">
      <c r="A267" s="27"/>
    </row>
    <row r="268" spans="1:2" s="23" customFormat="1" x14ac:dyDescent="0.25">
      <c r="A268" s="27"/>
    </row>
  </sheetData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49" r:id="rId4" name="_ActiveXWrapper2">
          <controlPr defaultSize="0" autoLine="0" autoPict="0" r:id="rId5">
            <anchor moveWithCells="1">
              <from>
                <xdr:col>1</xdr:col>
                <xdr:colOff>9525</xdr:colOff>
                <xdr:row>260</xdr:row>
                <xdr:rowOff>9525</xdr:rowOff>
              </from>
              <to>
                <xdr:col>1</xdr:col>
                <xdr:colOff>200025</xdr:colOff>
                <xdr:row>261</xdr:row>
                <xdr:rowOff>0</xdr:rowOff>
              </to>
            </anchor>
          </controlPr>
        </control>
      </mc:Choice>
      <mc:Fallback>
        <control shapeId="1049" r:id="rId4" name="_ActiveXWrapper2"/>
      </mc:Fallback>
    </mc:AlternateContent>
    <mc:AlternateContent xmlns:mc="http://schemas.openxmlformats.org/markup-compatibility/2006">
      <mc:Choice Requires="x14">
        <control shapeId="1048" r:id="rId6" name="_ActiveXWrapper1">
          <controlPr defaultSize="0" autoLine="0" autoPict="0" r:id="rId5">
            <anchor moveWithCells="1">
              <from>
                <xdr:col>1</xdr:col>
                <xdr:colOff>9525</xdr:colOff>
                <xdr:row>53</xdr:row>
                <xdr:rowOff>9525</xdr:rowOff>
              </from>
              <to>
                <xdr:col>1</xdr:col>
                <xdr:colOff>200025</xdr:colOff>
                <xdr:row>54</xdr:row>
                <xdr:rowOff>0</xdr:rowOff>
              </to>
            </anchor>
          </controlPr>
        </control>
      </mc:Choice>
      <mc:Fallback>
        <control shapeId="1048" r:id="rId6" name="_ActiveXWrapper1"/>
      </mc:Fallback>
    </mc:AlternateContent>
  </control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8"/>
  <dimension ref="A1:H51"/>
  <sheetViews>
    <sheetView workbookViewId="0"/>
  </sheetViews>
  <sheetFormatPr defaultRowHeight="15" x14ac:dyDescent="0.25"/>
  <cols>
    <col min="1" max="1" width="53.140625" customWidth="1"/>
    <col min="2" max="2" width="50.7109375" bestFit="1" customWidth="1"/>
    <col min="3" max="3" width="32.140625" customWidth="1"/>
    <col min="4" max="4" width="28.140625" customWidth="1"/>
    <col min="5" max="5" width="12.140625" customWidth="1"/>
    <col min="6" max="6" width="19.85546875" customWidth="1"/>
    <col min="7" max="7" width="17.28515625" customWidth="1"/>
    <col min="8" max="8" width="18.85546875" customWidth="1"/>
    <col min="9" max="9" width="7.42578125" customWidth="1"/>
    <col min="10" max="10" width="7.7109375" customWidth="1"/>
    <col min="11" max="11" width="7.28515625" customWidth="1"/>
    <col min="12" max="12" width="7.85546875" customWidth="1"/>
    <col min="13" max="13" width="8.5703125" customWidth="1"/>
    <col min="14" max="14" width="8.85546875" customWidth="1"/>
    <col min="15" max="15" width="8.5703125" customWidth="1"/>
    <col min="16" max="16" width="8.28515625" customWidth="1"/>
    <col min="17" max="17" width="8.5703125" customWidth="1"/>
    <col min="18" max="18" width="8.140625" customWidth="1"/>
    <col min="19" max="19" width="8.5703125" customWidth="1"/>
    <col min="20" max="20" width="7.5703125" customWidth="1"/>
    <col min="21" max="21" width="8.140625" customWidth="1"/>
    <col min="22" max="23" width="5.28515625" customWidth="1"/>
    <col min="24" max="24" width="8.140625" customWidth="1"/>
    <col min="25" max="25" width="8.7109375" customWidth="1"/>
    <col min="26" max="27" width="8.5703125" customWidth="1"/>
    <col min="28" max="28" width="7.5703125" customWidth="1"/>
    <col min="29" max="30" width="8.42578125" customWidth="1"/>
    <col min="31" max="31" width="8.5703125" customWidth="1"/>
    <col min="32" max="32" width="8.28515625" customWidth="1"/>
    <col min="33" max="33" width="7.140625" customWidth="1"/>
    <col min="34" max="34" width="9" customWidth="1"/>
    <col min="35" max="35" width="8.140625" customWidth="1"/>
    <col min="36" max="37" width="8.5703125" customWidth="1"/>
    <col min="38" max="38" width="8.7109375" customWidth="1"/>
    <col min="39" max="39" width="8.5703125" customWidth="1"/>
    <col min="40" max="40" width="8.85546875" customWidth="1"/>
    <col min="41" max="41" width="7" customWidth="1"/>
    <col min="42" max="42" width="6" customWidth="1"/>
    <col min="43" max="43" width="8.5703125" customWidth="1"/>
    <col min="44" max="44" width="8.140625" customWidth="1"/>
    <col min="45" max="45" width="8.5703125" customWidth="1"/>
    <col min="46" max="46" width="8.85546875" customWidth="1"/>
    <col min="47" max="47" width="8.42578125" customWidth="1"/>
    <col min="49" max="49" width="5.28515625" customWidth="1"/>
    <col min="50" max="50" width="8.28515625" customWidth="1"/>
    <col min="51" max="51" width="8.140625" customWidth="1"/>
    <col min="52" max="55" width="8.7109375" customWidth="1"/>
    <col min="56" max="56" width="8.5703125" customWidth="1"/>
    <col min="57" max="57" width="8.42578125" customWidth="1"/>
    <col min="60" max="60" width="8.28515625" customWidth="1"/>
    <col min="61" max="61" width="6.85546875" customWidth="1"/>
    <col min="63" max="63" width="9" customWidth="1"/>
    <col min="64" max="64" width="7.140625" customWidth="1"/>
    <col min="65" max="65" width="9" customWidth="1"/>
    <col min="66" max="66" width="8.5703125" customWidth="1"/>
  </cols>
  <sheetData>
    <row r="1" spans="1:8" x14ac:dyDescent="0.25">
      <c r="A1" s="29" t="s">
        <v>250</v>
      </c>
      <c r="B1" s="30" t="s">
        <v>464</v>
      </c>
    </row>
    <row r="2" spans="1:8" ht="15.75" thickBot="1" x14ac:dyDescent="0.3">
      <c r="A2" s="31" t="s">
        <v>465</v>
      </c>
      <c r="B2" s="28" t="s">
        <v>466</v>
      </c>
      <c r="C2" s="28" t="s">
        <v>467</v>
      </c>
    </row>
    <row r="3" spans="1:8" x14ac:dyDescent="0.25">
      <c r="A3" s="32" t="s">
        <v>266</v>
      </c>
      <c r="B3" s="89"/>
      <c r="C3" s="89"/>
      <c r="F3" s="294" t="s">
        <v>468</v>
      </c>
      <c r="G3" s="295"/>
      <c r="H3" s="296"/>
    </row>
    <row r="4" spans="1:8" x14ac:dyDescent="0.25">
      <c r="A4" s="80" t="s">
        <v>290</v>
      </c>
      <c r="B4" s="89"/>
      <c r="C4" s="89"/>
      <c r="F4" s="292" t="s">
        <v>469</v>
      </c>
      <c r="G4" s="293"/>
      <c r="H4" s="83"/>
    </row>
    <row r="5" spans="1:8" ht="30" x14ac:dyDescent="0.25">
      <c r="A5" s="32" t="s">
        <v>333</v>
      </c>
      <c r="B5" s="89"/>
      <c r="C5" s="89"/>
      <c r="F5" s="84">
        <f>(SUM(B3:C3,B5:C5) - SUM(B4:C4,B6:C6))</f>
        <v>0</v>
      </c>
      <c r="G5" s="101" t="e">
        <f>IF(#REF!&lt;&gt;F5,"Squadratura","OK")</f>
        <v>#REF!</v>
      </c>
      <c r="H5" s="85" t="s">
        <v>470</v>
      </c>
    </row>
    <row r="6" spans="1:8" ht="15.75" thickBot="1" x14ac:dyDescent="0.3">
      <c r="A6" s="80" t="s">
        <v>407</v>
      </c>
      <c r="B6" s="89"/>
      <c r="C6" s="89"/>
      <c r="F6" s="108">
        <f>(SUM(B3:C3,B5:C5))</f>
        <v>0</v>
      </c>
      <c r="G6" s="102" t="e">
        <f>IF(#REF!&lt;&gt;F6,"Squadratura","OK")</f>
        <v>#REF!</v>
      </c>
      <c r="H6" s="86"/>
    </row>
    <row r="11" spans="1:8" ht="15.75" thickBot="1" x14ac:dyDescent="0.3">
      <c r="A11" s="29" t="s">
        <v>250</v>
      </c>
      <c r="B11" s="30" t="s">
        <v>464</v>
      </c>
    </row>
    <row r="12" spans="1:8" ht="51" x14ac:dyDescent="0.25">
      <c r="A12" s="29" t="s">
        <v>260</v>
      </c>
      <c r="B12" s="30" t="s">
        <v>471</v>
      </c>
      <c r="F12" s="294" t="s">
        <v>468</v>
      </c>
      <c r="G12" s="295"/>
      <c r="H12" s="297"/>
    </row>
    <row r="13" spans="1:8" ht="39" x14ac:dyDescent="0.25">
      <c r="A13" s="31" t="s">
        <v>465</v>
      </c>
      <c r="B13" s="81" t="s">
        <v>472</v>
      </c>
      <c r="C13" s="81" t="s">
        <v>473</v>
      </c>
      <c r="D13" s="81" t="s">
        <v>474</v>
      </c>
      <c r="F13" s="91" t="s">
        <v>475</v>
      </c>
      <c r="G13" s="100" t="s">
        <v>476</v>
      </c>
      <c r="H13" s="103" t="s">
        <v>477</v>
      </c>
    </row>
    <row r="14" spans="1:8" x14ac:dyDescent="0.25">
      <c r="A14" s="32" t="s">
        <v>266</v>
      </c>
      <c r="B14" s="89"/>
      <c r="C14" s="89"/>
      <c r="D14" s="89"/>
      <c r="F14" s="87" t="e">
        <f>IF(#REF!&lt;&gt;B14,"Squadratura","OK")</f>
        <v>#REF!</v>
      </c>
      <c r="G14" s="104" t="e">
        <f>IF(#REF!&lt;&gt;C14,"Squadratura","OK")</f>
        <v>#REF!</v>
      </c>
      <c r="H14" s="107" t="e">
        <f>IF(#REF!&lt;&gt;D14,"Squadratura","OK")</f>
        <v>#REF!</v>
      </c>
    </row>
    <row r="15" spans="1:8" ht="15.75" thickBot="1" x14ac:dyDescent="0.3">
      <c r="A15" s="32" t="s">
        <v>333</v>
      </c>
      <c r="B15" s="89"/>
      <c r="C15" s="89"/>
      <c r="D15" s="89"/>
      <c r="F15" s="105" t="e">
        <f>IF(#REF!&lt;&gt;B15,"Squadratura","OK")</f>
        <v>#REF!</v>
      </c>
      <c r="G15" s="106" t="e">
        <f>IF(#REF!&lt;&gt;C15,"Squadratura","OK")</f>
        <v>#REF!</v>
      </c>
      <c r="H15" s="86" t="e">
        <f>IF(#REF!&lt;&gt;D15,"Squadratura","OK")</f>
        <v>#REF!</v>
      </c>
    </row>
    <row r="18" spans="1:3" x14ac:dyDescent="0.25">
      <c r="A18" s="82"/>
    </row>
    <row r="20" spans="1:3" x14ac:dyDescent="0.25">
      <c r="A20" s="29" t="s">
        <v>252</v>
      </c>
      <c r="B20" s="30" t="s">
        <v>253</v>
      </c>
    </row>
    <row r="21" spans="1:3" x14ac:dyDescent="0.25">
      <c r="A21" s="29" t="s">
        <v>0</v>
      </c>
      <c r="B21" s="30" t="s">
        <v>45</v>
      </c>
    </row>
    <row r="22" spans="1:3" x14ac:dyDescent="0.25">
      <c r="A22" s="29" t="s">
        <v>250</v>
      </c>
      <c r="B22" s="30" t="s">
        <v>464</v>
      </c>
    </row>
    <row r="23" spans="1:3" x14ac:dyDescent="0.25">
      <c r="A23" s="29" t="s">
        <v>262</v>
      </c>
      <c r="B23" s="30" t="s">
        <v>263</v>
      </c>
    </row>
    <row r="24" spans="1:3" x14ac:dyDescent="0.25">
      <c r="A24" s="31"/>
      <c r="B24" s="28" t="s">
        <v>478</v>
      </c>
    </row>
    <row r="25" spans="1:3" x14ac:dyDescent="0.25">
      <c r="A25" s="93" t="s">
        <v>479</v>
      </c>
      <c r="B25" s="89"/>
    </row>
    <row r="26" spans="1:3" ht="25.5" x14ac:dyDescent="0.25">
      <c r="A26" s="80" t="s">
        <v>480</v>
      </c>
      <c r="B26" s="89"/>
      <c r="C26" s="99" t="e">
        <f>IF(SUM(#REF!)&lt;&gt;B27,"Squadratura","OK")</f>
        <v>#REF!</v>
      </c>
    </row>
    <row r="27" spans="1:3" ht="25.5" x14ac:dyDescent="0.25">
      <c r="A27" s="80" t="s">
        <v>481</v>
      </c>
      <c r="B27" s="89"/>
      <c r="C27" s="298" t="e">
        <f>IF(#REF!&lt;&gt; SUM(B27:B28,B46,B51),"Squadratura","OK")</f>
        <v>#REF!</v>
      </c>
    </row>
    <row r="28" spans="1:3" x14ac:dyDescent="0.25">
      <c r="A28" s="92" t="s">
        <v>482</v>
      </c>
      <c r="B28" s="89"/>
      <c r="C28" s="299" t="e">
        <f>IF(#REF!&lt;&gt;#REF!,"Squadratura","OK")</f>
        <v>#REF!</v>
      </c>
    </row>
    <row r="29" spans="1:3" ht="25.5" x14ac:dyDescent="0.25">
      <c r="A29" s="94" t="s">
        <v>483</v>
      </c>
      <c r="B29" s="89"/>
      <c r="C29" s="299" t="e">
        <f>IF(#REF!&lt;&gt;#REF!,"Squadratura","OK")</f>
        <v>#REF!</v>
      </c>
    </row>
    <row r="30" spans="1:3" ht="25.5" x14ac:dyDescent="0.25">
      <c r="A30" s="96" t="s">
        <v>484</v>
      </c>
      <c r="B30" s="89"/>
      <c r="C30" s="299" t="e">
        <f>IF(#REF!&lt;&gt;#REF!,"Squadratura","OK")</f>
        <v>#REF!</v>
      </c>
    </row>
    <row r="31" spans="1:3" ht="38.25" x14ac:dyDescent="0.25">
      <c r="A31" s="96" t="s">
        <v>485</v>
      </c>
      <c r="B31" s="89"/>
      <c r="C31" s="299" t="e">
        <f>IF(#REF!&lt;&gt;#REF!,"Squadratura","OK")</f>
        <v>#REF!</v>
      </c>
    </row>
    <row r="32" spans="1:3" ht="38.25" x14ac:dyDescent="0.25">
      <c r="A32" s="96" t="s">
        <v>486</v>
      </c>
      <c r="B32" s="89"/>
      <c r="C32" s="299" t="e">
        <f>IF(#REF!&lt;&gt;#REF!,"Squadratura","OK")</f>
        <v>#REF!</v>
      </c>
    </row>
    <row r="33" spans="1:3" ht="25.5" x14ac:dyDescent="0.25">
      <c r="A33" s="96" t="s">
        <v>487</v>
      </c>
      <c r="B33" s="89"/>
      <c r="C33" s="299" t="e">
        <f>IF(#REF!&lt;&gt;#REF!,"Squadratura","OK")</f>
        <v>#REF!</v>
      </c>
    </row>
    <row r="34" spans="1:3" ht="25.5" x14ac:dyDescent="0.25">
      <c r="A34" s="94" t="s">
        <v>488</v>
      </c>
      <c r="B34" s="89"/>
      <c r="C34" s="299" t="e">
        <f>IF(#REF!&lt;&gt;#REF!,"Squadratura","OK")</f>
        <v>#REF!</v>
      </c>
    </row>
    <row r="35" spans="1:3" ht="38.25" x14ac:dyDescent="0.25">
      <c r="A35" s="96" t="s">
        <v>489</v>
      </c>
      <c r="B35" s="89"/>
      <c r="C35" s="299" t="e">
        <f>IF(#REF!&lt;&gt;#REF!,"Squadratura","OK")</f>
        <v>#REF!</v>
      </c>
    </row>
    <row r="36" spans="1:3" ht="25.5" x14ac:dyDescent="0.25">
      <c r="A36" s="96" t="s">
        <v>490</v>
      </c>
      <c r="B36" s="89"/>
      <c r="C36" s="299" t="e">
        <f>IF(#REF!&lt;&gt;#REF!,"Squadratura","OK")</f>
        <v>#REF!</v>
      </c>
    </row>
    <row r="37" spans="1:3" ht="25.5" x14ac:dyDescent="0.25">
      <c r="A37" s="94" t="s">
        <v>491</v>
      </c>
      <c r="B37" s="89"/>
      <c r="C37" s="299" t="e">
        <f>IF(#REF!&lt;&gt;#REF!,"Squadratura","OK")</f>
        <v>#REF!</v>
      </c>
    </row>
    <row r="38" spans="1:3" ht="25.5" x14ac:dyDescent="0.25">
      <c r="A38" s="97" t="s">
        <v>492</v>
      </c>
      <c r="B38" s="89"/>
      <c r="C38" s="299" t="e">
        <f>IF(#REF!&lt;&gt;#REF!,"Squadratura","OK")</f>
        <v>#REF!</v>
      </c>
    </row>
    <row r="39" spans="1:3" ht="38.25" x14ac:dyDescent="0.25">
      <c r="A39" s="98" t="s">
        <v>493</v>
      </c>
      <c r="B39" s="89"/>
      <c r="C39" s="299" t="e">
        <f>IF(#REF!&lt;&gt;#REF!,"Squadratura","OK")</f>
        <v>#REF!</v>
      </c>
    </row>
    <row r="40" spans="1:3" ht="38.25" x14ac:dyDescent="0.25">
      <c r="A40" s="98" t="s">
        <v>494</v>
      </c>
      <c r="B40" s="89"/>
      <c r="C40" s="299" t="e">
        <f>IF(#REF!&lt;&gt;#REF!,"Squadratura","OK")</f>
        <v>#REF!</v>
      </c>
    </row>
    <row r="41" spans="1:3" ht="38.25" x14ac:dyDescent="0.25">
      <c r="A41" s="98" t="s">
        <v>495</v>
      </c>
      <c r="B41" s="89"/>
      <c r="C41" s="299" t="e">
        <f>IF(#REF!&lt;&gt;#REF!,"Squadratura","OK")</f>
        <v>#REF!</v>
      </c>
    </row>
    <row r="42" spans="1:3" ht="38.25" x14ac:dyDescent="0.25">
      <c r="A42" s="98" t="s">
        <v>496</v>
      </c>
      <c r="B42" s="89"/>
      <c r="C42" s="299" t="e">
        <f>IF(#REF!&lt;&gt;#REF!,"Squadratura","OK")</f>
        <v>#REF!</v>
      </c>
    </row>
    <row r="43" spans="1:3" ht="38.25" x14ac:dyDescent="0.25">
      <c r="A43" s="98" t="s">
        <v>497</v>
      </c>
      <c r="B43" s="89"/>
      <c r="C43" s="299" t="e">
        <f>IF(#REF!&lt;&gt;#REF!,"Squadratura","OK")</f>
        <v>#REF!</v>
      </c>
    </row>
    <row r="44" spans="1:3" ht="25.5" x14ac:dyDescent="0.25">
      <c r="A44" s="96" t="s">
        <v>498</v>
      </c>
      <c r="B44" s="89"/>
      <c r="C44" s="299" t="e">
        <f>IF(#REF!&lt;&gt;#REF!,"Squadratura","OK")</f>
        <v>#REF!</v>
      </c>
    </row>
    <row r="45" spans="1:3" ht="25.5" x14ac:dyDescent="0.25">
      <c r="A45" s="96" t="s">
        <v>499</v>
      </c>
      <c r="B45" s="89"/>
      <c r="C45" s="299" t="e">
        <f>IF(#REF!&lt;&gt;#REF!,"Squadratura","OK")</f>
        <v>#REF!</v>
      </c>
    </row>
    <row r="46" spans="1:3" x14ac:dyDescent="0.25">
      <c r="A46" s="92" t="s">
        <v>500</v>
      </c>
      <c r="B46" s="89"/>
      <c r="C46" s="299" t="e">
        <f>IF(#REF!&lt;&gt;#REF!,"Squadratura","OK")</f>
        <v>#REF!</v>
      </c>
    </row>
    <row r="47" spans="1:3" ht="25.5" x14ac:dyDescent="0.25">
      <c r="A47" s="95" t="s">
        <v>501</v>
      </c>
      <c r="B47" s="89"/>
      <c r="C47" s="299" t="e">
        <f>IF(#REF!&lt;&gt;#REF!,"Squadratura","OK")</f>
        <v>#REF!</v>
      </c>
    </row>
    <row r="48" spans="1:3" ht="25.5" x14ac:dyDescent="0.25">
      <c r="A48" s="95" t="s">
        <v>502</v>
      </c>
      <c r="B48" s="89"/>
      <c r="C48" s="299" t="e">
        <f>IF(#REF!&lt;&gt;#REF!,"Squadratura","OK")</f>
        <v>#REF!</v>
      </c>
    </row>
    <row r="49" spans="1:3" ht="25.5" x14ac:dyDescent="0.25">
      <c r="A49" s="95" t="s">
        <v>503</v>
      </c>
      <c r="B49" s="89"/>
      <c r="C49" s="299" t="e">
        <f>IF(#REF!&lt;&gt;#REF!,"Squadratura","OK")</f>
        <v>#REF!</v>
      </c>
    </row>
    <row r="50" spans="1:3" x14ac:dyDescent="0.25">
      <c r="A50" s="95" t="s">
        <v>504</v>
      </c>
      <c r="B50" s="89"/>
      <c r="C50" s="299" t="e">
        <f>IF(#REF!&lt;&gt;#REF!,"Squadratura","OK")</f>
        <v>#REF!</v>
      </c>
    </row>
    <row r="51" spans="1:3" x14ac:dyDescent="0.25">
      <c r="A51" s="80" t="s">
        <v>505</v>
      </c>
      <c r="B51" s="89"/>
      <c r="C51" s="300" t="e">
        <f>IF(#REF!&lt;&gt;#REF!,"Squadratura","OK")</f>
        <v>#REF!</v>
      </c>
    </row>
  </sheetData>
  <mergeCells count="4">
    <mergeCell ref="F4:G4"/>
    <mergeCell ref="F3:H3"/>
    <mergeCell ref="F12:H12"/>
    <mergeCell ref="C27:C51"/>
  </mergeCells>
  <conditionalFormatting sqref="F14">
    <cfRule type="cellIs" dxfId="5" priority="6" operator="equal">
      <formula>"OK"</formula>
    </cfRule>
  </conditionalFormatting>
  <conditionalFormatting sqref="E18">
    <cfRule type="cellIs" dxfId="4" priority="5" operator="equal">
      <formula>"OK"</formula>
    </cfRule>
  </conditionalFormatting>
  <conditionalFormatting sqref="F14:H15 G5:G6 C26">
    <cfRule type="cellIs" dxfId="3" priority="3" operator="equal">
      <formula>"OK"</formula>
    </cfRule>
  </conditionalFormatting>
  <conditionalFormatting sqref="G5:G6 F14:H15 C26">
    <cfRule type="cellIs" dxfId="2" priority="4" operator="equal">
      <formula>"Squadratura"</formula>
    </cfRule>
  </conditionalFormatting>
  <conditionalFormatting sqref="C27:C51">
    <cfRule type="cellIs" dxfId="1" priority="1" operator="equal">
      <formula>"Squadratura"</formula>
    </cfRule>
    <cfRule type="cellIs" dxfId="0" priority="2" operator="equal">
      <formula>"OK"</formula>
    </cfRule>
  </conditionalFormatting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4395" r:id="rId4" name="_ActiveXWrapper2">
          <controlPr defaultSize="0" autoLine="0" r:id="rId5">
            <anchor moveWithCells="1">
              <from>
                <xdr:col>1</xdr:col>
                <xdr:colOff>9525</xdr:colOff>
                <xdr:row>11</xdr:row>
                <xdr:rowOff>9525</xdr:rowOff>
              </from>
              <to>
                <xdr:col>1</xdr:col>
                <xdr:colOff>200025</xdr:colOff>
                <xdr:row>11</xdr:row>
                <xdr:rowOff>190500</xdr:rowOff>
              </to>
            </anchor>
          </controlPr>
        </control>
      </mc:Choice>
      <mc:Fallback>
        <control shapeId="14395" r:id="rId4" name="_ActiveXWrapper2"/>
      </mc:Fallback>
    </mc:AlternateContent>
    <mc:AlternateContent xmlns:mc="http://schemas.openxmlformats.org/markup-compatibility/2006">
      <mc:Choice Requires="x14">
        <control shapeId="14394" r:id="rId6" name="_ActiveXWrapper1">
          <controlPr defaultSize="0" autoLine="0" r:id="rId5">
            <anchor moveWithCells="1">
              <from>
                <xdr:col>1</xdr:col>
                <xdr:colOff>9525</xdr:colOff>
                <xdr:row>20</xdr:row>
                <xdr:rowOff>9525</xdr:rowOff>
              </from>
              <to>
                <xdr:col>1</xdr:col>
                <xdr:colOff>200025</xdr:colOff>
                <xdr:row>21</xdr:row>
                <xdr:rowOff>0</xdr:rowOff>
              </to>
            </anchor>
          </controlPr>
        </control>
      </mc:Choice>
      <mc:Fallback>
        <control shapeId="14394" r:id="rId6" name="_ActiveXWrapper1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3"/>
  <dimension ref="A2:C5"/>
  <sheetViews>
    <sheetView workbookViewId="0">
      <selection activeCell="A9" sqref="A9"/>
    </sheetView>
  </sheetViews>
  <sheetFormatPr defaultRowHeight="15" x14ac:dyDescent="0.25"/>
  <cols>
    <col min="1" max="1" width="61.5703125" customWidth="1"/>
    <col min="2" max="2" width="12.5703125" bestFit="1" customWidth="1"/>
  </cols>
  <sheetData>
    <row r="2" spans="1:3" x14ac:dyDescent="0.25">
      <c r="A2" t="s">
        <v>506</v>
      </c>
      <c r="B2" t="s">
        <v>507</v>
      </c>
      <c r="C2" t="s">
        <v>508</v>
      </c>
    </row>
    <row r="3" spans="1:3" x14ac:dyDescent="0.25">
      <c r="A3" t="s">
        <v>509</v>
      </c>
      <c r="B3">
        <f>'Cespiti Capitalizzati'!R6</f>
        <v>13600000</v>
      </c>
      <c r="C3">
        <v>1</v>
      </c>
    </row>
    <row r="4" spans="1:3" x14ac:dyDescent="0.25">
      <c r="A4" t="s">
        <v>510</v>
      </c>
      <c r="B4">
        <f>'Cespiti Capitalizzati'!U6</f>
        <v>13600000</v>
      </c>
      <c r="C4">
        <v>2</v>
      </c>
    </row>
    <row r="5" spans="1:3" x14ac:dyDescent="0.25">
      <c r="A5" t="s">
        <v>511</v>
      </c>
      <c r="B5" t="e">
        <f>#REF!</f>
        <v>#REF!</v>
      </c>
      <c r="C5">
        <v>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F2"/>
  <sheetViews>
    <sheetView workbookViewId="0">
      <selection activeCell="C9" sqref="C9"/>
    </sheetView>
  </sheetViews>
  <sheetFormatPr defaultRowHeight="15" x14ac:dyDescent="0.25"/>
  <sheetData>
    <row r="1" spans="1:6" x14ac:dyDescent="0.25">
      <c r="A1" s="163" t="s">
        <v>512</v>
      </c>
      <c r="B1" s="163" t="s">
        <v>513</v>
      </c>
      <c r="C1" s="163" t="s">
        <v>514</v>
      </c>
      <c r="D1" s="163" t="s">
        <v>515</v>
      </c>
      <c r="E1" s="163" t="s">
        <v>516</v>
      </c>
      <c r="F1" s="163" t="s">
        <v>517</v>
      </c>
    </row>
    <row r="2" spans="1:6" x14ac:dyDescent="0.25">
      <c r="A2" s="163" t="s">
        <v>518</v>
      </c>
      <c r="B2" s="163" t="s">
        <v>519</v>
      </c>
      <c r="C2" s="163" t="s">
        <v>520</v>
      </c>
      <c r="D2" s="163" t="s">
        <v>521</v>
      </c>
      <c r="E2" s="163" t="s">
        <v>522</v>
      </c>
      <c r="F2" s="163" t="s">
        <v>4</v>
      </c>
    </row>
  </sheetData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5</vt:i4>
      </vt:variant>
    </vt:vector>
  </HeadingPairs>
  <TitlesOfParts>
    <vt:vector size="8" baseType="lpstr">
      <vt:lpstr>Info</vt:lpstr>
      <vt:lpstr>Legenda</vt:lpstr>
      <vt:lpstr>Cespiti Capitalizzati</vt:lpstr>
      <vt:lpstr>ANAGR</vt:lpstr>
      <vt:lpstr>Info!Area_stampa</vt:lpstr>
      <vt:lpstr>NewTable3</vt:lpstr>
      <vt:lpstr>NewTable4</vt:lpstr>
      <vt:lpstr>NewTable5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sassrv</dc:creator>
  <cp:lastModifiedBy>Matteo Cella</cp:lastModifiedBy>
  <cp:lastPrinted>2015-11-26T13:13:07Z</cp:lastPrinted>
  <dcterms:created xsi:type="dcterms:W3CDTF">2013-04-30T09:03:46Z</dcterms:created>
  <dcterms:modified xsi:type="dcterms:W3CDTF">2017-03-21T10:14:26Z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dgetCreateMode">
    <vt:lpwstr>1</vt:lpwstr>
  </property>
  <property fmtid="{D5CDD505-2E9C-101B-9397-08002B2CF9AE}" pid="3" name="BudgetEditMode">
    <vt:lpwstr>0</vt:lpwstr>
  </property>
  <property fmtid="{D5CDD505-2E9C-101B-9397-08002B2CF9AE}" pid="4" name="WebDocument">
    <vt:lpwstr>1</vt:lpwstr>
  </property>
</Properties>
</file>