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LA2019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C6" i="2" l="1"/>
  <c r="C5" i="2"/>
  <c r="C4" i="2"/>
  <c r="C3" i="2"/>
  <c r="C2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<sst xmlns="http://schemas.openxmlformats.org/spreadsheetml/2006/main" count="243" uniqueCount="243">
  <si>
    <t>Consumi di esercizio</t>
  </si>
  <si>
    <t>Costi per acquisti di servizi</t>
  </si>
  <si>
    <t xml:space="preserve">Personale   </t>
  </si>
  <si>
    <t>Macrovoci economiche</t>
  </si>
  <si>
    <t>Beni sanitari</t>
  </si>
  <si>
    <t>Beni non sanitari</t>
  </si>
  <si>
    <t>prestazioni sanitarie</t>
  </si>
  <si>
    <t>servizi sanitari per erogazione di prestazioni</t>
  </si>
  <si>
    <t>servizi non sanitari</t>
  </si>
  <si>
    <r>
      <t>Ruolo</t>
    </r>
    <r>
      <rPr>
        <sz val="9"/>
        <color theme="1" tint="4.9989318521683403E-2"/>
        <rFont val="Arial"/>
        <family val="2"/>
      </rPr>
      <t xml:space="preserve"> </t>
    </r>
    <r>
      <rPr>
        <b/>
        <sz val="9"/>
        <color theme="1" tint="4.9989318521683403E-2"/>
        <rFont val="Arial"/>
        <family val="2"/>
      </rPr>
      <t>sanitario</t>
    </r>
  </si>
  <si>
    <r>
      <t>Ruolo</t>
    </r>
    <r>
      <rPr>
        <sz val="9"/>
        <color theme="1" tint="4.9989318521683403E-2"/>
        <rFont val="Arial"/>
        <family val="2"/>
      </rPr>
      <t xml:space="preserve"> </t>
    </r>
    <r>
      <rPr>
        <b/>
        <sz val="9"/>
        <color theme="1" tint="4.9989318521683403E-2"/>
        <rFont val="Arial"/>
        <family val="2"/>
      </rPr>
      <t>professionale</t>
    </r>
  </si>
  <si>
    <r>
      <t>Ruolo</t>
    </r>
    <r>
      <rPr>
        <sz val="9"/>
        <color theme="1" tint="4.9989318521683403E-2"/>
        <rFont val="Arial"/>
        <family val="2"/>
      </rPr>
      <t xml:space="preserve"> </t>
    </r>
    <r>
      <rPr>
        <b/>
        <sz val="9"/>
        <color theme="1" tint="4.9989318521683403E-2"/>
        <rFont val="Arial"/>
        <family val="2"/>
      </rPr>
      <t>tecnico</t>
    </r>
  </si>
  <si>
    <r>
      <t>Ruolo</t>
    </r>
    <r>
      <rPr>
        <sz val="9"/>
        <color theme="1" tint="4.9989318521683403E-2"/>
        <rFont val="Arial"/>
        <family val="2"/>
      </rPr>
      <t xml:space="preserve"> </t>
    </r>
    <r>
      <rPr>
        <b/>
        <sz val="9"/>
        <color theme="1" tint="4.9989318521683403E-2"/>
        <rFont val="Arial"/>
        <family val="2"/>
      </rPr>
      <t>ammini-strativo</t>
    </r>
  </si>
  <si>
    <t>Ammortamenti</t>
  </si>
  <si>
    <t>Sopravvenienze
Insussistenze</t>
  </si>
  <si>
    <t>Altri costi</t>
  </si>
  <si>
    <t xml:space="preserve">Oneri finanziari,
svalutazioni,
minusvalenze
</t>
  </si>
  <si>
    <t>Totale</t>
  </si>
  <si>
    <t>PREVENZIONE COLLETTIVA E SANITA' PUBBLICA</t>
  </si>
  <si>
    <t>1A100</t>
  </si>
  <si>
    <t>Sorveglianza, prevenzione e controllo delle malattie infettive e parassitarie, inclusi i programmi vaccinali</t>
  </si>
  <si>
    <t>1A110</t>
  </si>
  <si>
    <t xml:space="preserve">Vaccinazioni 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</si>
  <si>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</si>
  <si>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</si>
  <si>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</si>
  <si>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</si>
  <si>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</si>
  <si>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</si>
  <si>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</si>
  <si>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</si>
  <si>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</si>
  <si>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</si>
  <si>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</si>
  <si>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</si>
  <si>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</si>
  <si>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</si>
  <si>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</si>
  <si>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</si>
  <si>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</si>
  <si>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</si>
  <si>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</si>
  <si>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</si>
  <si>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</si>
  <si>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</si>
  <si>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</si>
  <si>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</si>
  <si>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</si>
  <si>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</si>
  <si>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</si>
  <si>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</si>
  <si>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</si>
  <si>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</si>
  <si>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TOTALE PREVENZIONE COLLETTIVA E SANITA' PUBBLICA</t>
  </si>
  <si>
    <t>ASSISTENZA DISTRETTUALE</t>
  </si>
  <si>
    <t>2A100</t>
  </si>
  <si>
    <t xml:space="preserve">Assistenza sanitaria di base 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</si>
  <si>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</si>
  <si>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</si>
  <si>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</si>
  <si>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</si>
  <si>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</si>
  <si>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</si>
  <si>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r>
      <t>2A113</t>
    </r>
    <r>
      <rPr>
        <sz val="11"/>
        <color theme="1"/>
        <rFont val="Calibri"/>
        <family val="2"/>
        <scheme val="minor"/>
      </rPr>
      <t/>
    </r>
  </si>
  <si>
    <t>Medicina generale - Prestazioni erogate presso strutture residenziali e semiresidenziali</t>
  </si>
  <si>
    <r>
      <t>2A114</t>
    </r>
    <r>
      <rPr>
        <sz val="11"/>
        <color theme="1"/>
        <rFont val="Calibri"/>
        <family val="2"/>
        <scheme val="minor"/>
      </rPr>
      <t/>
    </r>
  </si>
  <si>
    <t>Medicina generale - Programmi vaccinali</t>
  </si>
  <si>
    <r>
      <t>2A115</t>
    </r>
    <r>
      <rPr>
        <sz val="11"/>
        <color theme="1"/>
        <rFont val="Calibri"/>
        <family val="2"/>
        <scheme val="minor"/>
      </rPr>
      <t/>
    </r>
  </si>
  <si>
    <t>Medicina generale - Attività presso UCCP</t>
  </si>
  <si>
    <r>
      <t>2A116</t>
    </r>
    <r>
      <rPr>
        <sz val="11"/>
        <color theme="1"/>
        <rFont val="Calibri"/>
        <family val="2"/>
        <scheme val="minor"/>
      </rPr>
      <t/>
    </r>
  </si>
  <si>
    <t xml:space="preserve">Medicina generale - Attività  presso - Ospedali di Comunità   </t>
  </si>
  <si>
    <t>2A120</t>
  </si>
  <si>
    <t>Pediatria di libera scelta</t>
  </si>
  <si>
    <t>2A121</t>
  </si>
  <si>
    <t>Pediatria di libera scelta - Attività in convenzione</t>
  </si>
  <si>
    <r>
      <t>2A122</t>
    </r>
    <r>
      <rPr>
        <sz val="11"/>
        <color theme="1"/>
        <rFont val="Calibri"/>
        <family val="2"/>
        <scheme val="minor"/>
      </rPr>
      <t/>
    </r>
  </si>
  <si>
    <t>Pediatria di libera scelta - Prestazioni erogate nelle cure domiciliari</t>
  </si>
  <si>
    <r>
      <t>2A123</t>
    </r>
    <r>
      <rPr>
        <sz val="11"/>
        <color theme="1"/>
        <rFont val="Calibri"/>
        <family val="2"/>
        <scheme val="minor"/>
      </rPr>
      <t/>
    </r>
  </si>
  <si>
    <t>Pediatria di libera scelta - Programmi vaccinali</t>
  </si>
  <si>
    <r>
      <t>2A124</t>
    </r>
    <r>
      <rPr>
        <sz val="11"/>
        <color theme="1"/>
        <rFont val="Calibri"/>
        <family val="2"/>
        <scheme val="minor"/>
      </rPr>
      <t/>
    </r>
  </si>
  <si>
    <t>Pediatria di libera scelta - Attività presso UCCP</t>
  </si>
  <si>
    <r>
      <t>2A125</t>
    </r>
    <r>
      <rPr>
        <sz val="11"/>
        <color theme="1"/>
        <rFont val="Calibri"/>
        <family val="2"/>
        <scheme val="minor"/>
      </rPr>
      <t/>
    </r>
  </si>
  <si>
    <t xml:space="preserve">Pediatria di libera scelta - Attività  presso Ospedali di Comunità </t>
  </si>
  <si>
    <t>2A130</t>
  </si>
  <si>
    <t>Altra assistenza sanitaria di base</t>
  </si>
  <si>
    <t>2A131</t>
  </si>
  <si>
    <t>Altra assistenza sanitaria di base : Assistenza distrettuale e  UCCP</t>
  </si>
  <si>
    <t>2A132</t>
  </si>
  <si>
    <t xml:space="preserve">Altra assistenza sanitaria di base - Ospedali di Comunità </t>
  </si>
  <si>
    <t>2B100</t>
  </si>
  <si>
    <t>Continuità assistenziale</t>
  </si>
  <si>
    <t>2C100</t>
  </si>
  <si>
    <t>Assistenza ai turisti</t>
  </si>
  <si>
    <t>2D100</t>
  </si>
  <si>
    <t xml:space="preserve">Emergenza sanitaria territoriale </t>
  </si>
  <si>
    <t>2E100</t>
  </si>
  <si>
    <t xml:space="preserve">Assistenza farmaceutica </t>
  </si>
  <si>
    <t>2E110</t>
  </si>
  <si>
    <t>Assistenza farmaceutica erogata in regime di convenzione</t>
  </si>
  <si>
    <t>2E120</t>
  </si>
  <si>
    <t xml:space="preserve">Assistenza farmaceutica - erogazione diretta a livello territoriale 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</si>
  <si>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</si>
  <si>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</si>
  <si>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</si>
  <si>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</si>
  <si>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</si>
  <si>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 xml:space="preserve">Assistenza farmaceutica - erogazione diretta a livello ospedaliero 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</si>
  <si>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</si>
  <si>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</si>
  <si>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</si>
  <si>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</si>
  <si>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</si>
  <si>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</si>
  <si>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</si>
  <si>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un’alimentazione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</si>
  <si>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</si>
  <si>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</si>
  <si>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</si>
  <si>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</si>
  <si>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</si>
  <si>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</si>
  <si>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</si>
  <si>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</si>
  <si>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</si>
  <si>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 xml:space="preserve">Assistenza specialistica ambulatoriale - Attività prodotta in ambito ospedaliero - Attività di laboratorio </t>
  </si>
  <si>
    <t>2G112</t>
  </si>
  <si>
    <t>Assistenza specialistica ambulatoriale - Attività prodotta in ambito ospedaliero – Diagnostica strumentale</t>
  </si>
  <si>
    <t>2G113</t>
  </si>
  <si>
    <t>Assistenza specialistica ambulatoriale - Attività prodotta in ambito ospedaliero –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</si>
  <si>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</si>
  <si>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</si>
  <si>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</si>
  <si>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</si>
  <si>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</si>
  <si>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</si>
  <si>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</si>
  <si>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 xml:space="preserve">Assistenza specialistica ambulatoriale - Attività prodotta in ambito distrettuale e da terzi - Attività di laboratorio </t>
  </si>
  <si>
    <t>2G122</t>
  </si>
  <si>
    <t>Assistenza specialistica ambulatoriale Attività prodotta in ambito distrettuale e da terzi –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</si>
  <si>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</si>
  <si>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</si>
  <si>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</si>
  <si>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– Farmaci ad alto costo rimborsati extra – tariffa</t>
  </si>
  <si>
    <t>2G125</t>
  </si>
  <si>
    <t>Assistenza specialistica ambulatoriale - Attività prodotta in ambito distrettuale e da terzi – Dispositivi ad alto costo rimborsati extra – tariffa</t>
  </si>
  <si>
    <t>2G130</t>
  </si>
  <si>
    <t xml:space="preserve">Assistenza specialistica ambulatoriale – Trasporto utenti </t>
  </si>
  <si>
    <t>2H100</t>
  </si>
  <si>
    <t xml:space="preserve">Assistenza  sociosanitaria distrettuale, domiciliare e territoriale  </t>
  </si>
  <si>
    <t>2H110</t>
  </si>
  <si>
    <t xml:space="preserve">Assistenza sociosanitaria distrettuale, domiciliare e territoriale  – Cure domiciliari 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</si>
  <si>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</si>
  <si>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</si>
  <si>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</si>
  <si>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</si>
  <si>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</si>
  <si>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</si>
  <si>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</si>
  <si>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</si>
  <si>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</si>
  <si>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</si>
  <si>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</si>
  <si>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</si>
  <si>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</si>
  <si>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</si>
  <si>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</si>
  <si>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</si>
  <si>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</si>
  <si>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</si>
  <si>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</si>
  <si>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</si>
  <si>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</si>
  <si>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</si>
  <si>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</si>
  <si>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</si>
  <si>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</si>
  <si>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</si>
  <si>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</si>
  <si>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</si>
  <si>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</si>
  <si>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</si>
  <si>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</si>
  <si>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 xml:space="preserve">Assistenza sociosanitaria residenziale - Assistenza alle persone con disabilità 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</si>
  <si>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</si>
  <si>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</si>
  <si>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</si>
  <si>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</si>
  <si>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</si>
  <si>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</si>
  <si>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</si>
  <si>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</si>
  <si>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</si>
  <si>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 xml:space="preserve">Assistenza termale </t>
  </si>
  <si>
    <t>2L100</t>
  </si>
  <si>
    <t>Assistenza presso strutture sanitarie interne alle carceri</t>
  </si>
  <si>
    <t>TOTALE ASSISTENZA DISTRETTUALE</t>
  </si>
  <si>
    <t>ASSISTENZA OSPEDALIERA</t>
  </si>
  <si>
    <t>3A100</t>
  </si>
  <si>
    <t>Attività di Pronto soccorso</t>
  </si>
  <si>
    <t>3A110</t>
  </si>
  <si>
    <t>Attività diretta di Pronto soccorso e OBI</t>
  </si>
  <si>
    <t>3A111</t>
  </si>
  <si>
    <t xml:space="preserve">Attività diretta di PS e OBI per accessi non seguiti da ricovero </t>
  </si>
  <si>
    <t>3A112</t>
  </si>
  <si>
    <t>Attività diretta di PS e OBI per accessi seguiti da ricovero</t>
  </si>
  <si>
    <t>3A120</t>
  </si>
  <si>
    <t xml:space="preserve">Accertamenti diagnostici strumentali e consulenze in Pronto Soccorso per accessi non seguiti da ricovero </t>
  </si>
  <si>
    <t>3B100</t>
  </si>
  <si>
    <t>Assistenza ospedaliera per acuti</t>
  </si>
  <si>
    <t>3B110</t>
  </si>
  <si>
    <t xml:space="preserve">Assistenza ospedaliera per acuti - In Day Hospital </t>
  </si>
  <si>
    <t>3B120</t>
  </si>
  <si>
    <t>Assistenza ospedaliera per acuti - In Day Surgery</t>
  </si>
  <si>
    <t>3B130</t>
  </si>
  <si>
    <t xml:space="preserve">Assistenza ospedaliera per acuti - In degenza ordinaria 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</si>
  <si>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</si>
  <si>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</si>
  <si>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</si>
  <si>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</si>
  <si>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</si>
  <si>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</si>
  <si>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</si>
  <si>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</si>
  <si>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</si>
  <si>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</si>
  <si>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</si>
  <si>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</si>
  <si>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</si>
  <si>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</si>
  <si>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</si>
  <si>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</si>
  <si>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TOTALE ASSISTENZA OSPEDALIERA</t>
  </si>
  <si>
    <t>48888</t>
  </si>
  <si>
    <t>TOTALE COSTI PER ATTIVITA' DI RICERCA</t>
  </si>
  <si>
    <t>TOTALE GENERALE</t>
  </si>
  <si>
    <t>Livello di assistenza</t>
  </si>
  <si>
    <t>Prevenzione collettiva e sanità pubblica</t>
  </si>
  <si>
    <t>Assistenza distrettuale</t>
  </si>
  <si>
    <t>Assistenza ospedaliera</t>
  </si>
  <si>
    <t>Ricerca sanitaria</t>
  </si>
  <si>
    <t>TOTALE COSTI</t>
  </si>
  <si>
    <t>Costi (€)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</si>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</sst>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\ * #,##0.00_-;\-&quot;€&quot;\ * #,##0.00_-;_-&quot;€&quot;\ * &quot;-&quot;??_-;_-@_-"/>
    <numFmt numFmtId="164" formatCode="#,##0.00_ ;[Red]\-#,##0.00\ 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 tint="4.9989318521683403E-2"/>
      <name val="Arial"/>
      <family val="2"/>
    </font>
    <font>
      <b/>
      <sz val="9"/>
      <color theme="1" tint="4.9989318521683403E-2"/>
      <name val="Arial"/>
      <family val="2"/>
    </font>
    <font>
      <b/>
      <i/>
      <sz val="9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4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wrapText="1"/>
    </xf>
    <xf numFmtId="164" fontId="4" fillId="2" borderId="5" xfId="0" applyNumberFormat="1" applyFont="1" applyFill="1" applyBorder="1" applyAlignment="1">
      <alignment wrapText="1"/>
    </xf>
    <xf numFmtId="164" fontId="4" fillId="2" borderId="6" xfId="0" applyNumberFormat="1" applyFont="1" applyFill="1" applyBorder="1" applyAlignment="1">
      <alignment wrapText="1"/>
    </xf>
    <xf numFmtId="164" fontId="4" fillId="2" borderId="0" xfId="0" applyNumberFormat="1" applyFont="1" applyFill="1" applyBorder="1" applyAlignment="1">
      <alignment wrapText="1"/>
    </xf>
    <xf numFmtId="164" fontId="4" fillId="2" borderId="7" xfId="0" applyNumberFormat="1" applyFont="1" applyFill="1" applyBorder="1" applyAlignment="1">
      <alignment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left" vertical="center" wrapText="1"/>
    </xf>
    <xf numFmtId="164" fontId="3" fillId="3" borderId="5" xfId="0" applyNumberFormat="1" applyFont="1" applyFill="1" applyBorder="1" applyAlignment="1">
      <alignment vertical="center" wrapText="1"/>
    </xf>
    <xf numFmtId="164" fontId="3" fillId="3" borderId="6" xfId="0" applyNumberFormat="1" applyFont="1" applyFill="1" applyBorder="1" applyAlignment="1">
      <alignment vertical="center" wrapText="1"/>
    </xf>
    <xf numFmtId="164" fontId="3" fillId="3" borderId="0" xfId="0" applyNumberFormat="1" applyFont="1" applyFill="1" applyBorder="1" applyAlignment="1">
      <alignment vertical="center" wrapText="1"/>
    </xf>
    <xf numFmtId="164" fontId="3" fillId="3" borderId="7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164" fontId="3" fillId="4" borderId="5" xfId="0" applyNumberFormat="1" applyFont="1" applyFill="1" applyBorder="1" applyAlignment="1">
      <alignment vertical="center" wrapText="1"/>
    </xf>
    <xf numFmtId="164" fontId="3" fillId="4" borderId="6" xfId="0" applyNumberFormat="1" applyFont="1" applyFill="1" applyBorder="1" applyAlignment="1">
      <alignment vertical="center" wrapText="1"/>
    </xf>
    <xf numFmtId="164" fontId="3" fillId="4" borderId="0" xfId="0" applyNumberFormat="1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164" fontId="3" fillId="5" borderId="5" xfId="0" applyNumberFormat="1" applyFont="1" applyFill="1" applyBorder="1" applyAlignment="1">
      <alignment horizontal="right" vertical="top" wrapText="1"/>
    </xf>
    <xf numFmtId="164" fontId="3" fillId="5" borderId="6" xfId="0" applyNumberFormat="1" applyFont="1" applyFill="1" applyBorder="1" applyAlignment="1">
      <alignment horizontal="right" vertical="top" wrapText="1"/>
    </xf>
    <xf numFmtId="164" fontId="3" fillId="5" borderId="0" xfId="0" applyNumberFormat="1" applyFont="1" applyFill="1" applyBorder="1" applyAlignment="1">
      <alignment horizontal="right" vertical="top" wrapText="1"/>
    </xf>
    <xf numFmtId="164" fontId="3" fillId="5" borderId="7" xfId="0" applyNumberFormat="1" applyFont="1" applyFill="1" applyBorder="1" applyAlignment="1">
      <alignment horizontal="right" vertical="top" wrapText="1"/>
    </xf>
    <xf numFmtId="0" fontId="4" fillId="6" borderId="0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left" vertical="center" wrapText="1"/>
    </xf>
    <xf numFmtId="164" fontId="3" fillId="6" borderId="5" xfId="0" applyNumberFormat="1" applyFont="1" applyFill="1" applyBorder="1" applyAlignment="1">
      <alignment vertical="center" wrapText="1"/>
    </xf>
    <xf numFmtId="164" fontId="3" fillId="6" borderId="6" xfId="0" applyNumberFormat="1" applyFont="1" applyFill="1" applyBorder="1" applyAlignment="1">
      <alignment vertical="center" wrapText="1"/>
    </xf>
    <xf numFmtId="164" fontId="3" fillId="6" borderId="0" xfId="0" applyNumberFormat="1" applyFont="1" applyFill="1" applyBorder="1" applyAlignment="1">
      <alignment vertical="center" wrapText="1"/>
    </xf>
    <xf numFmtId="164" fontId="3" fillId="6" borderId="7" xfId="0" applyNumberFormat="1" applyFont="1" applyFill="1" applyBorder="1" applyAlignment="1">
      <alignment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3" borderId="6" xfId="0" applyNumberFormat="1" applyFont="1" applyFill="1" applyBorder="1" applyAlignment="1">
      <alignment horizontal="right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164" fontId="3" fillId="3" borderId="7" xfId="0" applyNumberFormat="1" applyFont="1" applyFill="1" applyBorder="1" applyAlignment="1">
      <alignment horizontal="righ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vertical="top" wrapText="1"/>
    </xf>
    <xf numFmtId="164" fontId="3" fillId="5" borderId="6" xfId="0" applyNumberFormat="1" applyFont="1" applyFill="1" applyBorder="1" applyAlignment="1">
      <alignment vertical="top" wrapText="1"/>
    </xf>
    <xf numFmtId="164" fontId="3" fillId="5" borderId="0" xfId="0" applyNumberFormat="1" applyFont="1" applyFill="1" applyBorder="1" applyAlignment="1">
      <alignment vertical="top" wrapText="1"/>
    </xf>
    <xf numFmtId="164" fontId="3" fillId="5" borderId="7" xfId="0" applyNumberFormat="1" applyFont="1" applyFill="1" applyBorder="1" applyAlignment="1">
      <alignment vertical="top" wrapText="1"/>
    </xf>
    <xf numFmtId="164" fontId="3" fillId="5" borderId="8" xfId="0" applyNumberFormat="1" applyFont="1" applyFill="1" applyBorder="1" applyAlignment="1">
      <alignment horizontal="right" vertical="top" wrapText="1"/>
    </xf>
    <xf numFmtId="164" fontId="3" fillId="5" borderId="9" xfId="0" applyNumberFormat="1" applyFont="1" applyFill="1" applyBorder="1" applyAlignment="1">
      <alignment horizontal="right" vertical="top" wrapText="1"/>
    </xf>
    <xf numFmtId="164" fontId="3" fillId="5" borderId="10" xfId="0" applyNumberFormat="1" applyFont="1" applyFill="1" applyBorder="1" applyAlignment="1">
      <alignment horizontal="right" vertical="top" wrapText="1"/>
    </xf>
    <xf numFmtId="164" fontId="3" fillId="5" borderId="11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44" fontId="0" fillId="0" borderId="0" xfId="1" applyFont="1"/>
    <xf numFmtId="165" fontId="0" fillId="0" borderId="0" xfId="2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1" applyFont="1"/>
    <xf numFmtId="165" fontId="2" fillId="0" borderId="0" xfId="2" applyNumberFormat="1" applyFont="1"/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Foglio2!$A$2:$A$5</c:f>
              <c:strCache>
                <c:ptCount val="4"/>
                <c:pt idx="0">
                  <c:v>Prevenzione collettiva e sanità pubblica</c:v>
                </c:pt>
                <c:pt idx="1">
                  <c:v>Assistenza distrettuale</c:v>
                </c:pt>
                <c:pt idx="2">
                  <c:v>Assistenza ospedaliera</c:v>
                </c:pt>
                <c:pt idx="3">
                  <c:v>Ricerca sanitaria</c:v>
                </c:pt>
              </c:strCache>
            </c:strRef>
          </c:cat>
          <c:val>
            <c:numRef>
              <c:f>Foglio2!$C$2:$C$5</c:f>
              <c:numCache>
                <c:formatCode>0.0%</c:formatCode>
                <c:ptCount val="4"/>
                <c:pt idx="0">
                  <c:v>0.24721907890549066</c:v>
                </c:pt>
                <c:pt idx="1">
                  <c:v>0.33987885887803776</c:v>
                </c:pt>
                <c:pt idx="2">
                  <c:v>0.40932625143115886</c:v>
                </c:pt>
                <c:pt idx="3">
                  <c:v>3.5758107853127554E-3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it-IT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66674</xdr:colOff>
      <xdr:row>4</xdr:row>
      <xdr:rowOff>14286</xdr:rowOff>
    </xdr:from>
    <xdr:to>
      <xdr:col>12</xdr:col>
      <xdr:colOff>590549</xdr:colOff>
      <xdr:row>19</xdr:row>
      <xdr:rowOff>19049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2"/>
  <sheetViews>
    <sheetView workbookViewId="0">
      <pane xSplit="2" ySplit="2" topLeftCell="I90" activePane="bottomRight" state="frozen"/>
      <selection pane="topRight" activeCell="C1" sqref="C1"/>
      <selection pane="bottomLeft" activeCell="A3" sqref="A3"/>
      <selection pane="bottomRight" activeCell="B78" sqref="B78"/>
    </sheetView>
  </sheetViews>
  <sheetFormatPr defaultColWidth="9.140625" defaultRowHeight="12" x14ac:dyDescent="0.2"/>
  <cols>
    <col min="1" max="1" width="8.7109375" style="61" bestFit="1" customWidth="1"/>
    <col min="2" max="2" width="72" style="1" customWidth="1"/>
    <col min="3" max="3" width="23.140625" style="63" customWidth="1"/>
    <col min="4" max="4" width="13.7109375" style="63" customWidth="1"/>
    <col min="5" max="7" width="14.42578125" style="63" bestFit="1" customWidth="1"/>
    <col min="8" max="9" width="13.7109375" style="63" customWidth="1"/>
    <col min="10" max="10" width="14.85546875" style="63" bestFit="1" customWidth="1"/>
    <col min="11" max="15" width="13.7109375" style="63" customWidth="1"/>
    <col min="16" max="16" width="18.42578125" style="63" bestFit="1" customWidth="1"/>
    <col min="17" max="16384" width="9.140625" style="7"/>
  </cols>
  <sheetData>
    <row r="1" spans="1:16" ht="12" customHeight="1" x14ac:dyDescent="0.2">
      <c r="A1" s="1"/>
      <c r="B1" s="2"/>
      <c r="C1" s="3" t="s">
        <v>0</v>
      </c>
      <c r="D1" s="4"/>
      <c r="E1" s="3" t="s">
        <v>1</v>
      </c>
      <c r="F1" s="5"/>
      <c r="G1" s="4"/>
      <c r="H1" s="3" t="s">
        <v>2</v>
      </c>
      <c r="I1" s="5"/>
      <c r="J1" s="5"/>
      <c r="K1" s="4"/>
      <c r="L1" s="6"/>
      <c r="M1" s="6"/>
      <c r="N1" s="6"/>
      <c r="O1" s="6"/>
      <c r="P1" s="6"/>
    </row>
    <row r="2" spans="1:16" ht="60" x14ac:dyDescent="0.2">
      <c r="A2" s="1"/>
      <c r="B2" s="8" t="s">
        <v>3</v>
      </c>
      <c r="C2" s="9" t="s">
        <v>4</v>
      </c>
      <c r="D2" s="10" t="s">
        <v>5</v>
      </c>
      <c r="E2" s="9" t="s">
        <v>6</v>
      </c>
      <c r="F2" s="11" t="s">
        <v>7</v>
      </c>
      <c r="G2" s="10" t="s">
        <v>8</v>
      </c>
      <c r="H2" s="9" t="s">
        <v>9</v>
      </c>
      <c r="I2" s="11" t="s">
        <v>10</v>
      </c>
      <c r="J2" s="11" t="s">
        <v>11</v>
      </c>
      <c r="K2" s="10" t="s">
        <v>12</v>
      </c>
      <c r="L2" s="12" t="s">
        <v>13</v>
      </c>
      <c r="M2" s="12" t="s">
        <v>14</v>
      </c>
      <c r="N2" s="12" t="s">
        <v>15</v>
      </c>
      <c r="O2" s="12" t="s">
        <v>16</v>
      </c>
      <c r="P2" s="12" t="s">
        <v>17</v>
      </c>
    </row>
    <row r="3" spans="1:16" x14ac:dyDescent="0.2">
      <c r="A3" s="13" t="s">
        <v>18</v>
      </c>
      <c r="B3" s="14"/>
      <c r="C3" s="15"/>
      <c r="D3" s="16"/>
      <c r="E3" s="15"/>
      <c r="F3" s="17"/>
      <c r="G3" s="16"/>
      <c r="H3" s="15"/>
      <c r="I3" s="17"/>
      <c r="J3" s="17"/>
      <c r="K3" s="16"/>
      <c r="L3" s="18"/>
      <c r="M3" s="18"/>
      <c r="N3" s="18"/>
      <c r="O3" s="18"/>
      <c r="P3" s="18"/>
    </row>
    <row r="4" spans="1:16" ht="24" x14ac:dyDescent="0.2">
      <c r="A4" s="19" t="s">
        <v>19</v>
      </c>
      <c r="B4" s="20" t="s">
        <v>20</v>
      </c>
      <c r="C4" s="21">
        <v>183</v>
      </c>
      <c r="D4" s="22">
        <v>1550.58</v>
      </c>
      <c r="E4" s="21">
        <v>0</v>
      </c>
      <c r="F4" s="23">
        <v>20548.32</v>
      </c>
      <c r="G4" s="22">
        <v>941696.87</v>
      </c>
      <c r="H4" s="21">
        <v>35511.74</v>
      </c>
      <c r="I4" s="23">
        <v>3180.38</v>
      </c>
      <c r="J4" s="23">
        <v>16518.650000000001</v>
      </c>
      <c r="K4" s="22">
        <v>73267.72</v>
      </c>
      <c r="L4" s="24">
        <v>27428.639999999999</v>
      </c>
      <c r="M4" s="24">
        <v>3242.75</v>
      </c>
      <c r="N4" s="24">
        <v>1496499.61</v>
      </c>
      <c r="O4" s="24">
        <v>0</v>
      </c>
      <c r="P4" s="24">
        <v>2619628.2600000002</v>
      </c>
    </row>
    <row r="5" spans="1:16" x14ac:dyDescent="0.2">
      <c r="A5" s="25" t="s">
        <v>21</v>
      </c>
      <c r="B5" s="26" t="s">
        <v>22</v>
      </c>
      <c r="C5" s="27">
        <v>183</v>
      </c>
      <c r="D5" s="28">
        <v>1511.76</v>
      </c>
      <c r="E5" s="27">
        <v>0</v>
      </c>
      <c r="F5" s="29">
        <v>18056.52</v>
      </c>
      <c r="G5" s="28">
        <v>794486.16</v>
      </c>
      <c r="H5" s="27">
        <v>31205.39</v>
      </c>
      <c r="I5" s="29">
        <v>2794.71</v>
      </c>
      <c r="J5" s="29">
        <v>14515.5</v>
      </c>
      <c r="K5" s="28">
        <v>65778.899999999994</v>
      </c>
      <c r="L5" s="30">
        <v>24102.489999999998</v>
      </c>
      <c r="M5" s="30">
        <v>2849.51</v>
      </c>
      <c r="N5" s="30">
        <v>1315025.8</v>
      </c>
      <c r="O5" s="30">
        <v>0</v>
      </c>
      <c r="P5" s="31">
        <v>2270509.7400000002</v>
      </c>
    </row>
    <row r="6" spans="1:16" ht="24" x14ac:dyDescent="0.2">
      <c r="A6" s="25" t="s">
        <v>23</v>
      </c>
      <c r="B6" s="26" t="s">
        <v>24</v>
      </c>
      <c r="C6" s="27">
        <v>0</v>
      </c>
      <c r="D6" s="28">
        <v>38.82</v>
      </c>
      <c r="E6" s="27">
        <v>0</v>
      </c>
      <c r="F6" s="29">
        <v>2491.8000000000002</v>
      </c>
      <c r="G6" s="28">
        <v>147210.71</v>
      </c>
      <c r="H6" s="27">
        <v>4306.3500000000004</v>
      </c>
      <c r="I6" s="29">
        <v>385.66999999999996</v>
      </c>
      <c r="J6" s="29">
        <v>2003.1499999999999</v>
      </c>
      <c r="K6" s="28">
        <v>7488.82</v>
      </c>
      <c r="L6" s="30">
        <v>3326.15</v>
      </c>
      <c r="M6" s="30">
        <v>393.24</v>
      </c>
      <c r="N6" s="30">
        <v>181473.81</v>
      </c>
      <c r="O6" s="30">
        <v>0</v>
      </c>
      <c r="P6" s="31">
        <v>349118.52</v>
      </c>
    </row>
    <row r="7" spans="1:16" x14ac:dyDescent="0.2">
      <c r="A7" s="11" t="s">
        <v>25</v>
      </c>
      <c r="B7" s="32" t="s">
        <v>26</v>
      </c>
      <c r="C7" s="27">
        <v>0</v>
      </c>
      <c r="D7" s="28">
        <v>43.57</v>
      </c>
      <c r="E7" s="27">
        <v>0</v>
      </c>
      <c r="F7" s="29">
        <v>51702796.359999999</v>
      </c>
      <c r="G7" s="28">
        <v>64203.420000000006</v>
      </c>
      <c r="H7" s="27">
        <v>4832.71</v>
      </c>
      <c r="I7" s="29">
        <v>432.81</v>
      </c>
      <c r="J7" s="29">
        <v>2247.98</v>
      </c>
      <c r="K7" s="28">
        <v>8404.16</v>
      </c>
      <c r="L7" s="30">
        <v>3732.69</v>
      </c>
      <c r="M7" s="30">
        <v>441.3</v>
      </c>
      <c r="N7" s="30">
        <v>203654.85</v>
      </c>
      <c r="O7" s="30">
        <v>0</v>
      </c>
      <c r="P7" s="31">
        <v>51990789.849999994</v>
      </c>
    </row>
    <row r="8" spans="1:16" x14ac:dyDescent="0.2">
      <c r="A8" s="11" t="s">
        <v>27</v>
      </c>
      <c r="B8" s="32" t="s">
        <v>28</v>
      </c>
      <c r="C8" s="27">
        <v>0</v>
      </c>
      <c r="D8" s="28">
        <v>116.31</v>
      </c>
      <c r="E8" s="27">
        <v>0</v>
      </c>
      <c r="F8" s="29">
        <v>7464.84</v>
      </c>
      <c r="G8" s="28">
        <v>257741.01000000004</v>
      </c>
      <c r="H8" s="27">
        <v>12900.79</v>
      </c>
      <c r="I8" s="29">
        <v>1155.3799999999999</v>
      </c>
      <c r="J8" s="29">
        <v>6000.93</v>
      </c>
      <c r="K8" s="28">
        <v>22434.7</v>
      </c>
      <c r="L8" s="30">
        <v>9964.33</v>
      </c>
      <c r="M8" s="30">
        <v>1178.03</v>
      </c>
      <c r="N8" s="30">
        <v>543651.56999999995</v>
      </c>
      <c r="O8" s="30">
        <v>0</v>
      </c>
      <c r="P8" s="31">
        <v>862607.89</v>
      </c>
    </row>
    <row r="9" spans="1:16" x14ac:dyDescent="0.2">
      <c r="A9" s="11" t="s">
        <v>29</v>
      </c>
      <c r="B9" s="32" t="s">
        <v>30</v>
      </c>
      <c r="C9" s="27">
        <v>0</v>
      </c>
      <c r="D9" s="28">
        <v>206.56</v>
      </c>
      <c r="E9" s="27">
        <v>0</v>
      </c>
      <c r="F9" s="29">
        <v>34747566.539999992</v>
      </c>
      <c r="G9" s="28">
        <v>869031.49</v>
      </c>
      <c r="H9" s="27">
        <v>22910.69</v>
      </c>
      <c r="I9" s="29">
        <v>2051.84</v>
      </c>
      <c r="J9" s="29">
        <v>10657.12</v>
      </c>
      <c r="K9" s="28">
        <v>39842.089999999997</v>
      </c>
      <c r="L9" s="30">
        <v>17695.78</v>
      </c>
      <c r="M9" s="30">
        <v>2092.08</v>
      </c>
      <c r="N9" s="30">
        <v>965478</v>
      </c>
      <c r="O9" s="30">
        <v>0</v>
      </c>
      <c r="P9" s="31">
        <v>36677532.189999998</v>
      </c>
    </row>
    <row r="10" spans="1:16" x14ac:dyDescent="0.2">
      <c r="A10" s="11" t="s">
        <v>31</v>
      </c>
      <c r="B10" s="32" t="s">
        <v>32</v>
      </c>
      <c r="C10" s="27">
        <v>0</v>
      </c>
      <c r="D10" s="28">
        <v>72.38</v>
      </c>
      <c r="E10" s="27">
        <v>0</v>
      </c>
      <c r="F10" s="29">
        <v>4645.59</v>
      </c>
      <c r="G10" s="28">
        <v>106660.65</v>
      </c>
      <c r="H10" s="27">
        <v>8028.54</v>
      </c>
      <c r="I10" s="29">
        <v>719.02</v>
      </c>
      <c r="J10" s="29">
        <v>3734.55</v>
      </c>
      <c r="K10" s="28">
        <v>13961.77</v>
      </c>
      <c r="L10" s="30">
        <v>6201.09</v>
      </c>
      <c r="M10" s="30">
        <v>733.12</v>
      </c>
      <c r="N10" s="30">
        <v>338330.27</v>
      </c>
      <c r="O10" s="30">
        <v>0</v>
      </c>
      <c r="P10" s="31">
        <v>483086.98</v>
      </c>
    </row>
    <row r="11" spans="1:16" ht="36" x14ac:dyDescent="0.2">
      <c r="A11" s="19" t="s">
        <v>33</v>
      </c>
      <c r="B11" s="20" t="s">
        <v>34</v>
      </c>
      <c r="C11" s="21">
        <v>0</v>
      </c>
      <c r="D11" s="22">
        <v>206.07999999999998</v>
      </c>
      <c r="E11" s="21">
        <v>0</v>
      </c>
      <c r="F11" s="23">
        <v>16978.009999999998</v>
      </c>
      <c r="G11" s="22">
        <v>1148700.28</v>
      </c>
      <c r="H11" s="21">
        <v>22857.300000000003</v>
      </c>
      <c r="I11" s="23">
        <v>2047.09</v>
      </c>
      <c r="J11" s="23">
        <v>10632.29</v>
      </c>
      <c r="K11" s="22">
        <v>39749.229999999996</v>
      </c>
      <c r="L11" s="24">
        <v>17654.53</v>
      </c>
      <c r="M11" s="24">
        <v>2087.1999999999998</v>
      </c>
      <c r="N11" s="24">
        <v>963227.67</v>
      </c>
      <c r="O11" s="24">
        <v>0</v>
      </c>
      <c r="P11" s="24">
        <v>2224139.6799999997</v>
      </c>
    </row>
    <row r="12" spans="1:16" x14ac:dyDescent="0.2">
      <c r="A12" s="19" t="s">
        <v>35</v>
      </c>
      <c r="B12" s="20" t="s">
        <v>36</v>
      </c>
      <c r="C12" s="21">
        <v>0</v>
      </c>
      <c r="D12" s="22">
        <v>161.16</v>
      </c>
      <c r="E12" s="21">
        <v>0</v>
      </c>
      <c r="F12" s="23">
        <v>14094.82</v>
      </c>
      <c r="G12" s="22">
        <v>463622.54000000004</v>
      </c>
      <c r="H12" s="21">
        <v>17874.550000000003</v>
      </c>
      <c r="I12" s="23">
        <v>1600.84</v>
      </c>
      <c r="J12" s="23">
        <v>8314.52</v>
      </c>
      <c r="K12" s="22">
        <v>31084.14</v>
      </c>
      <c r="L12" s="24">
        <v>13805.95</v>
      </c>
      <c r="M12" s="24">
        <v>1632.1999999999998</v>
      </c>
      <c r="N12" s="24">
        <v>753249.95000000007</v>
      </c>
      <c r="O12" s="24">
        <v>0</v>
      </c>
      <c r="P12" s="24">
        <v>1305440.67</v>
      </c>
    </row>
    <row r="13" spans="1:16" x14ac:dyDescent="0.2">
      <c r="A13" s="25" t="s">
        <v>37</v>
      </c>
      <c r="B13" s="26" t="s">
        <v>38</v>
      </c>
      <c r="C13" s="27">
        <v>0</v>
      </c>
      <c r="D13" s="28">
        <v>46.7</v>
      </c>
      <c r="E13" s="27">
        <v>0</v>
      </c>
      <c r="F13" s="29">
        <v>6749.06</v>
      </c>
      <c r="G13" s="28">
        <v>294967.22000000003</v>
      </c>
      <c r="H13" s="27">
        <v>5179.55</v>
      </c>
      <c r="I13" s="29">
        <v>463.88</v>
      </c>
      <c r="J13" s="29">
        <v>2409.31</v>
      </c>
      <c r="K13" s="28">
        <v>9007.32</v>
      </c>
      <c r="L13" s="30">
        <v>4000.58</v>
      </c>
      <c r="M13" s="30">
        <v>472.96999999999997</v>
      </c>
      <c r="N13" s="30">
        <v>218270.95</v>
      </c>
      <c r="O13" s="30">
        <v>0</v>
      </c>
      <c r="P13" s="31">
        <v>541567.54</v>
      </c>
    </row>
    <row r="14" spans="1:16" x14ac:dyDescent="0.2">
      <c r="A14" s="25" t="s">
        <v>39</v>
      </c>
      <c r="B14" s="26" t="s">
        <v>40</v>
      </c>
      <c r="C14" s="27">
        <v>0</v>
      </c>
      <c r="D14" s="28">
        <v>6.43</v>
      </c>
      <c r="E14" s="27">
        <v>0</v>
      </c>
      <c r="F14" s="29">
        <v>412.54</v>
      </c>
      <c r="G14" s="28">
        <v>9471.65</v>
      </c>
      <c r="H14" s="27">
        <v>712.94999999999993</v>
      </c>
      <c r="I14" s="29">
        <v>63.86</v>
      </c>
      <c r="J14" s="29">
        <v>331.64</v>
      </c>
      <c r="K14" s="28">
        <v>1239.8300000000002</v>
      </c>
      <c r="L14" s="30">
        <v>550.66999999999996</v>
      </c>
      <c r="M14" s="30">
        <v>65.099999999999994</v>
      </c>
      <c r="N14" s="30">
        <v>30044.34</v>
      </c>
      <c r="O14" s="30">
        <v>0</v>
      </c>
      <c r="P14" s="31">
        <v>42899.01</v>
      </c>
    </row>
    <row r="15" spans="1:16" x14ac:dyDescent="0.2">
      <c r="A15" s="25" t="s">
        <v>41</v>
      </c>
      <c r="B15" s="26" t="s">
        <v>42</v>
      </c>
      <c r="C15" s="27">
        <v>0</v>
      </c>
      <c r="D15" s="28">
        <v>108.03</v>
      </c>
      <c r="E15" s="27">
        <v>0</v>
      </c>
      <c r="F15" s="29">
        <v>6933.2199999999993</v>
      </c>
      <c r="G15" s="28">
        <v>159183.66999999998</v>
      </c>
      <c r="H15" s="27">
        <v>11982.050000000001</v>
      </c>
      <c r="I15" s="29">
        <v>1073.0999999999999</v>
      </c>
      <c r="J15" s="29">
        <v>5573.57</v>
      </c>
      <c r="K15" s="28">
        <v>20836.989999999998</v>
      </c>
      <c r="L15" s="30">
        <v>9254.7000000000007</v>
      </c>
      <c r="M15" s="30">
        <v>1094.1299999999999</v>
      </c>
      <c r="N15" s="30">
        <v>504934.66000000003</v>
      </c>
      <c r="O15" s="30">
        <v>0</v>
      </c>
      <c r="P15" s="31">
        <v>720974.12</v>
      </c>
    </row>
    <row r="16" spans="1:16" ht="24" x14ac:dyDescent="0.2">
      <c r="A16" s="19" t="s">
        <v>43</v>
      </c>
      <c r="B16" s="20" t="s">
        <v>44</v>
      </c>
      <c r="C16" s="21">
        <v>0</v>
      </c>
      <c r="D16" s="22">
        <v>44.92</v>
      </c>
      <c r="E16" s="21">
        <v>0</v>
      </c>
      <c r="F16" s="23">
        <v>2883.19</v>
      </c>
      <c r="G16" s="22">
        <v>685077.74</v>
      </c>
      <c r="H16" s="21">
        <v>4982.75</v>
      </c>
      <c r="I16" s="23">
        <v>446.25</v>
      </c>
      <c r="J16" s="23">
        <v>2317.7700000000004</v>
      </c>
      <c r="K16" s="22">
        <v>8665.09</v>
      </c>
      <c r="L16" s="24">
        <v>3848.58</v>
      </c>
      <c r="M16" s="24">
        <v>455</v>
      </c>
      <c r="N16" s="24">
        <v>209977.72</v>
      </c>
      <c r="O16" s="24">
        <v>0</v>
      </c>
      <c r="P16" s="24">
        <v>918699.01</v>
      </c>
    </row>
    <row r="17" spans="1:16" x14ac:dyDescent="0.2">
      <c r="A17" s="25" t="s">
        <v>45</v>
      </c>
      <c r="B17" s="26" t="s">
        <v>46</v>
      </c>
      <c r="C17" s="27">
        <v>0</v>
      </c>
      <c r="D17" s="28">
        <v>22.07</v>
      </c>
      <c r="E17" s="27">
        <v>0</v>
      </c>
      <c r="F17" s="29">
        <v>1416.49</v>
      </c>
      <c r="G17" s="28">
        <v>96303.010000000009</v>
      </c>
      <c r="H17" s="27">
        <v>2447.9900000000002</v>
      </c>
      <c r="I17" s="29">
        <v>219.24</v>
      </c>
      <c r="J17" s="29">
        <v>1138.7</v>
      </c>
      <c r="K17" s="28">
        <v>4257.0999999999995</v>
      </c>
      <c r="L17" s="30">
        <v>1890.78</v>
      </c>
      <c r="M17" s="30">
        <v>223.54000000000002</v>
      </c>
      <c r="N17" s="30">
        <v>103160.64</v>
      </c>
      <c r="O17" s="30">
        <v>0</v>
      </c>
      <c r="P17" s="31">
        <v>211079.56</v>
      </c>
    </row>
    <row r="18" spans="1:16" x14ac:dyDescent="0.2">
      <c r="A18" s="25" t="s">
        <v>47</v>
      </c>
      <c r="B18" s="26" t="s">
        <v>48</v>
      </c>
      <c r="C18" s="27">
        <v>0</v>
      </c>
      <c r="D18" s="28">
        <v>22.85</v>
      </c>
      <c r="E18" s="27">
        <v>0</v>
      </c>
      <c r="F18" s="29">
        <v>1466.7</v>
      </c>
      <c r="G18" s="28">
        <v>588774.73</v>
      </c>
      <c r="H18" s="27">
        <v>2534.7600000000002</v>
      </c>
      <c r="I18" s="29">
        <v>227.01</v>
      </c>
      <c r="J18" s="29">
        <v>1179.0700000000002</v>
      </c>
      <c r="K18" s="28">
        <v>4407.99</v>
      </c>
      <c r="L18" s="30">
        <v>1957.8</v>
      </c>
      <c r="M18" s="30">
        <v>231.46</v>
      </c>
      <c r="N18" s="30">
        <v>106817.08</v>
      </c>
      <c r="O18" s="30">
        <v>0</v>
      </c>
      <c r="P18" s="31">
        <v>707619.45</v>
      </c>
    </row>
    <row r="19" spans="1:16" x14ac:dyDescent="0.2">
      <c r="A19" s="11" t="s">
        <v>49</v>
      </c>
      <c r="B19" s="32" t="s">
        <v>50</v>
      </c>
      <c r="C19" s="27">
        <v>0</v>
      </c>
      <c r="D19" s="28">
        <v>51.67</v>
      </c>
      <c r="E19" s="27">
        <v>0</v>
      </c>
      <c r="F19" s="29">
        <v>3315.92</v>
      </c>
      <c r="G19" s="28">
        <v>76132.259999999995</v>
      </c>
      <c r="H19" s="27">
        <v>5730.61</v>
      </c>
      <c r="I19" s="29">
        <v>513.23</v>
      </c>
      <c r="J19" s="29">
        <v>2665.65</v>
      </c>
      <c r="K19" s="28">
        <v>9965.64</v>
      </c>
      <c r="L19" s="30">
        <v>4426.22</v>
      </c>
      <c r="M19" s="30">
        <v>523.29</v>
      </c>
      <c r="N19" s="30">
        <v>241493.47999999998</v>
      </c>
      <c r="O19" s="30">
        <v>0</v>
      </c>
      <c r="P19" s="31">
        <v>344817.97</v>
      </c>
    </row>
    <row r="20" spans="1:16" x14ac:dyDescent="0.2">
      <c r="A20" s="11" t="s">
        <v>51</v>
      </c>
      <c r="B20" s="32" t="s">
        <v>52</v>
      </c>
      <c r="C20" s="27">
        <v>0</v>
      </c>
      <c r="D20" s="28">
        <v>44.82</v>
      </c>
      <c r="E20" s="27">
        <v>0</v>
      </c>
      <c r="F20" s="29">
        <v>2876.61</v>
      </c>
      <c r="G20" s="28">
        <v>66045.77</v>
      </c>
      <c r="H20" s="27">
        <v>4971.38</v>
      </c>
      <c r="I20" s="29">
        <v>445.23</v>
      </c>
      <c r="J20" s="29">
        <v>2312.4899999999998</v>
      </c>
      <c r="K20" s="28">
        <v>8645.32</v>
      </c>
      <c r="L20" s="30">
        <v>3839.8</v>
      </c>
      <c r="M20" s="30">
        <v>453.96000000000004</v>
      </c>
      <c r="N20" s="30">
        <v>209498.86</v>
      </c>
      <c r="O20" s="30">
        <v>0</v>
      </c>
      <c r="P20" s="31">
        <v>299134.24</v>
      </c>
    </row>
    <row r="21" spans="1:16" x14ac:dyDescent="0.2">
      <c r="A21" s="33">
        <v>19999</v>
      </c>
      <c r="B21" s="34" t="s">
        <v>53</v>
      </c>
      <c r="C21" s="35">
        <v>183</v>
      </c>
      <c r="D21" s="36">
        <v>2291.9699999999998</v>
      </c>
      <c r="E21" s="35">
        <v>0</v>
      </c>
      <c r="F21" s="37">
        <v>86506192.190000013</v>
      </c>
      <c r="G21" s="36">
        <v>3530211.7499999995</v>
      </c>
      <c r="H21" s="35">
        <v>117743.76</v>
      </c>
      <c r="I21" s="37">
        <v>10544.98</v>
      </c>
      <c r="J21" s="37">
        <v>54769.66</v>
      </c>
      <c r="K21" s="36">
        <v>216270.63</v>
      </c>
      <c r="L21" s="38">
        <v>90943.08</v>
      </c>
      <c r="M21" s="38">
        <v>10751.73</v>
      </c>
      <c r="N21" s="38">
        <v>4961834.3100000015</v>
      </c>
      <c r="O21" s="38">
        <v>0</v>
      </c>
      <c r="P21" s="38">
        <v>95501737.059999987</v>
      </c>
    </row>
    <row r="22" spans="1:16" x14ac:dyDescent="0.2">
      <c r="A22" s="13" t="s">
        <v>54</v>
      </c>
      <c r="B22" s="14"/>
      <c r="C22" s="15"/>
      <c r="D22" s="16"/>
      <c r="E22" s="15"/>
      <c r="F22" s="17"/>
      <c r="G22" s="16"/>
      <c r="H22" s="15"/>
      <c r="I22" s="17"/>
      <c r="J22" s="17"/>
      <c r="K22" s="16"/>
      <c r="L22" s="18"/>
      <c r="M22" s="18"/>
      <c r="N22" s="18"/>
      <c r="O22" s="18"/>
      <c r="P22" s="18"/>
    </row>
    <row r="23" spans="1:16" x14ac:dyDescent="0.2">
      <c r="A23" s="39" t="s">
        <v>55</v>
      </c>
      <c r="B23" s="40" t="s">
        <v>56</v>
      </c>
      <c r="C23" s="41">
        <v>0</v>
      </c>
      <c r="D23" s="42">
        <v>1953.74</v>
      </c>
      <c r="E23" s="41">
        <v>0</v>
      </c>
      <c r="F23" s="43">
        <v>125392.65</v>
      </c>
      <c r="G23" s="42">
        <v>2878962.25</v>
      </c>
      <c r="H23" s="41">
        <v>216704.77000000005</v>
      </c>
      <c r="I23" s="43">
        <v>19407.739999999998</v>
      </c>
      <c r="J23" s="43">
        <v>100802.26</v>
      </c>
      <c r="K23" s="42">
        <v>376853.30000000005</v>
      </c>
      <c r="L23" s="44">
        <v>167378.62</v>
      </c>
      <c r="M23" s="44">
        <v>19788.27</v>
      </c>
      <c r="N23" s="44">
        <v>9132141.1700000018</v>
      </c>
      <c r="O23" s="44">
        <v>0</v>
      </c>
      <c r="P23" s="44">
        <v>13039384.770000001</v>
      </c>
    </row>
    <row r="24" spans="1:16" x14ac:dyDescent="0.2">
      <c r="A24" s="19" t="s">
        <v>57</v>
      </c>
      <c r="B24" s="20" t="s">
        <v>58</v>
      </c>
      <c r="C24" s="21">
        <v>0</v>
      </c>
      <c r="D24" s="22">
        <v>1359.3600000000001</v>
      </c>
      <c r="E24" s="21">
        <v>0</v>
      </c>
      <c r="F24" s="23">
        <v>87244.29</v>
      </c>
      <c r="G24" s="22">
        <v>2003092.01</v>
      </c>
      <c r="H24" s="21">
        <v>150776.41000000003</v>
      </c>
      <c r="I24" s="23">
        <v>13503.3</v>
      </c>
      <c r="J24" s="23">
        <v>70135.069999999992</v>
      </c>
      <c r="K24" s="22">
        <v>262202.76</v>
      </c>
      <c r="L24" s="24">
        <v>116456.82</v>
      </c>
      <c r="M24" s="24">
        <v>13768.07</v>
      </c>
      <c r="N24" s="24">
        <v>6353858.6100000013</v>
      </c>
      <c r="O24" s="24">
        <v>0</v>
      </c>
      <c r="P24" s="24">
        <v>9072396.7000000011</v>
      </c>
    </row>
    <row r="25" spans="1:16" x14ac:dyDescent="0.2">
      <c r="A25" s="25" t="s">
        <v>59</v>
      </c>
      <c r="B25" s="26" t="s">
        <v>60</v>
      </c>
      <c r="C25" s="27">
        <v>0</v>
      </c>
      <c r="D25" s="28">
        <v>1119.23</v>
      </c>
      <c r="E25" s="27">
        <v>0</v>
      </c>
      <c r="F25" s="29">
        <v>71833.03</v>
      </c>
      <c r="G25" s="28">
        <v>1649256.1</v>
      </c>
      <c r="H25" s="27">
        <v>124142.53</v>
      </c>
      <c r="I25" s="29">
        <v>11118.02</v>
      </c>
      <c r="J25" s="29">
        <v>57746.07</v>
      </c>
      <c r="K25" s="28">
        <v>215885.99000000002</v>
      </c>
      <c r="L25" s="30">
        <v>95885.32</v>
      </c>
      <c r="M25" s="30">
        <v>11336.01</v>
      </c>
      <c r="N25" s="30">
        <v>5231482.1500000004</v>
      </c>
      <c r="O25" s="30">
        <v>0</v>
      </c>
      <c r="P25" s="31">
        <v>7469804.4500000002</v>
      </c>
    </row>
    <row r="26" spans="1:16" x14ac:dyDescent="0.2">
      <c r="A26" s="25" t="s">
        <v>61</v>
      </c>
      <c r="B26" s="26" t="s">
        <v>62</v>
      </c>
      <c r="C26" s="27">
        <v>0</v>
      </c>
      <c r="D26" s="28">
        <v>49</v>
      </c>
      <c r="E26" s="27">
        <v>0</v>
      </c>
      <c r="F26" s="29">
        <v>3144.63</v>
      </c>
      <c r="G26" s="28">
        <v>72199.22</v>
      </c>
      <c r="H26" s="27">
        <v>5434.57</v>
      </c>
      <c r="I26" s="29">
        <v>486.71</v>
      </c>
      <c r="J26" s="29">
        <v>2527.94</v>
      </c>
      <c r="K26" s="28">
        <v>9450.7999999999993</v>
      </c>
      <c r="L26" s="30">
        <v>4197.5600000000004</v>
      </c>
      <c r="M26" s="30">
        <v>496.25</v>
      </c>
      <c r="N26" s="30">
        <v>229017.78000000003</v>
      </c>
      <c r="O26" s="30">
        <v>0</v>
      </c>
      <c r="P26" s="31">
        <v>327004.46000000008</v>
      </c>
    </row>
    <row r="27" spans="1:16" x14ac:dyDescent="0.2">
      <c r="A27" s="25" t="s">
        <v>63</v>
      </c>
      <c r="B27" s="26" t="s">
        <v>64</v>
      </c>
      <c r="C27" s="27">
        <v>0</v>
      </c>
      <c r="D27" s="28">
        <v>65.16</v>
      </c>
      <c r="E27" s="27">
        <v>0</v>
      </c>
      <c r="F27" s="29">
        <v>4181.84</v>
      </c>
      <c r="G27" s="28">
        <v>96013.37000000001</v>
      </c>
      <c r="H27" s="27">
        <v>7227.0999999999995</v>
      </c>
      <c r="I27" s="29">
        <v>647.24</v>
      </c>
      <c r="J27" s="29">
        <v>3361.75</v>
      </c>
      <c r="K27" s="28">
        <v>12568.05</v>
      </c>
      <c r="L27" s="30">
        <v>5582.08</v>
      </c>
      <c r="M27" s="30">
        <v>659.94</v>
      </c>
      <c r="N27" s="30">
        <v>304556.83</v>
      </c>
      <c r="O27" s="30">
        <v>0</v>
      </c>
      <c r="P27" s="31">
        <v>434863.36000000004</v>
      </c>
    </row>
    <row r="28" spans="1:16" x14ac:dyDescent="0.2">
      <c r="A28" s="25" t="s">
        <v>65</v>
      </c>
      <c r="B28" s="26" t="s">
        <v>66</v>
      </c>
      <c r="C28" s="27">
        <v>0</v>
      </c>
      <c r="D28" s="28">
        <v>10.88</v>
      </c>
      <c r="E28" s="27">
        <v>0</v>
      </c>
      <c r="F28" s="29">
        <v>698.43000000000006</v>
      </c>
      <c r="G28" s="28">
        <v>16035.67</v>
      </c>
      <c r="H28" s="27">
        <v>1207.03</v>
      </c>
      <c r="I28" s="29">
        <v>108.10000000000001</v>
      </c>
      <c r="J28" s="29">
        <v>561.46</v>
      </c>
      <c r="K28" s="28">
        <v>2099.06</v>
      </c>
      <c r="L28" s="30">
        <v>932.29</v>
      </c>
      <c r="M28" s="30">
        <v>110.22</v>
      </c>
      <c r="N28" s="30">
        <v>50865.54</v>
      </c>
      <c r="O28" s="30">
        <v>0</v>
      </c>
      <c r="P28" s="31">
        <v>72628.679999999993</v>
      </c>
    </row>
    <row r="29" spans="1:16" x14ac:dyDescent="0.2">
      <c r="A29" s="25" t="s">
        <v>67</v>
      </c>
      <c r="B29" s="1" t="s">
        <v>68</v>
      </c>
      <c r="C29" s="27">
        <v>0</v>
      </c>
      <c r="D29" s="28">
        <v>114.04</v>
      </c>
      <c r="E29" s="27">
        <v>0</v>
      </c>
      <c r="F29" s="29">
        <v>7318.98</v>
      </c>
      <c r="G29" s="28">
        <v>168040.64</v>
      </c>
      <c r="H29" s="27">
        <v>12648.730000000001</v>
      </c>
      <c r="I29" s="29">
        <v>1132.8</v>
      </c>
      <c r="J29" s="29">
        <v>5883.68</v>
      </c>
      <c r="K29" s="28">
        <v>21996.35</v>
      </c>
      <c r="L29" s="30">
        <v>9769.6299999999992</v>
      </c>
      <c r="M29" s="30">
        <v>1155.01</v>
      </c>
      <c r="N29" s="30">
        <v>533029.14999999991</v>
      </c>
      <c r="O29" s="30">
        <v>0</v>
      </c>
      <c r="P29" s="31">
        <v>761089.00999999989</v>
      </c>
    </row>
    <row r="30" spans="1:16" x14ac:dyDescent="0.2">
      <c r="A30" s="25" t="s">
        <v>69</v>
      </c>
      <c r="B30" s="26" t="s">
        <v>70</v>
      </c>
      <c r="C30" s="27">
        <v>0</v>
      </c>
      <c r="D30" s="28">
        <v>1.05</v>
      </c>
      <c r="E30" s="27">
        <v>0</v>
      </c>
      <c r="F30" s="29">
        <v>67.38000000000001</v>
      </c>
      <c r="G30" s="28">
        <v>1547.01</v>
      </c>
      <c r="H30" s="27">
        <v>116.45</v>
      </c>
      <c r="I30" s="29">
        <v>10.43</v>
      </c>
      <c r="J30" s="29">
        <v>54.17</v>
      </c>
      <c r="K30" s="28">
        <v>202.51</v>
      </c>
      <c r="L30" s="30">
        <v>89.94</v>
      </c>
      <c r="M30" s="30">
        <v>10.64</v>
      </c>
      <c r="N30" s="30">
        <v>4907.16</v>
      </c>
      <c r="O30" s="30">
        <v>0</v>
      </c>
      <c r="P30" s="31">
        <v>7006.74</v>
      </c>
    </row>
    <row r="31" spans="1:16" x14ac:dyDescent="0.2">
      <c r="A31" s="19" t="s">
        <v>71</v>
      </c>
      <c r="B31" s="20" t="s">
        <v>72</v>
      </c>
      <c r="C31" s="45">
        <v>0</v>
      </c>
      <c r="D31" s="46">
        <v>353.34999999999997</v>
      </c>
      <c r="E31" s="45">
        <v>0</v>
      </c>
      <c r="F31" s="47">
        <v>22678.999999999996</v>
      </c>
      <c r="G31" s="46">
        <v>520700.33999999997</v>
      </c>
      <c r="H31" s="45">
        <v>39194.070000000007</v>
      </c>
      <c r="I31" s="47">
        <v>3510.1600000000003</v>
      </c>
      <c r="J31" s="47">
        <v>18231.489999999998</v>
      </c>
      <c r="K31" s="46">
        <v>68159.149999999994</v>
      </c>
      <c r="L31" s="48">
        <v>30272.749999999996</v>
      </c>
      <c r="M31" s="48">
        <v>3578.9799999999996</v>
      </c>
      <c r="N31" s="48">
        <v>1651674.62</v>
      </c>
      <c r="O31" s="48">
        <v>0</v>
      </c>
      <c r="P31" s="48">
        <v>2358353.91</v>
      </c>
    </row>
    <row r="32" spans="1:16" x14ac:dyDescent="0.2">
      <c r="A32" s="25" t="s">
        <v>73</v>
      </c>
      <c r="B32" s="26" t="s">
        <v>74</v>
      </c>
      <c r="C32" s="27">
        <v>0</v>
      </c>
      <c r="D32" s="28">
        <v>338.45</v>
      </c>
      <c r="E32" s="27">
        <v>0</v>
      </c>
      <c r="F32" s="29">
        <v>21722.21</v>
      </c>
      <c r="G32" s="28">
        <v>498732.91</v>
      </c>
      <c r="H32" s="27">
        <v>37540.54</v>
      </c>
      <c r="I32" s="29">
        <v>3362.08</v>
      </c>
      <c r="J32" s="29">
        <v>17462.34</v>
      </c>
      <c r="K32" s="28">
        <v>65283.64</v>
      </c>
      <c r="L32" s="30">
        <v>28995.599999999999</v>
      </c>
      <c r="M32" s="30">
        <v>3427.99</v>
      </c>
      <c r="N32" s="30">
        <v>1581993.4300000002</v>
      </c>
      <c r="O32" s="30">
        <v>0</v>
      </c>
      <c r="P32" s="31">
        <v>2258859.19</v>
      </c>
    </row>
    <row r="33" spans="1:16" x14ac:dyDescent="0.2">
      <c r="A33" s="25" t="s">
        <v>75</v>
      </c>
      <c r="B33" s="26" t="s">
        <v>76</v>
      </c>
      <c r="C33" s="27">
        <v>0</v>
      </c>
      <c r="D33" s="28">
        <v>5.12</v>
      </c>
      <c r="E33" s="27">
        <v>0</v>
      </c>
      <c r="F33" s="29">
        <v>328.84999999999997</v>
      </c>
      <c r="G33" s="28">
        <v>7550.24</v>
      </c>
      <c r="H33" s="27">
        <v>568.32000000000005</v>
      </c>
      <c r="I33" s="29">
        <v>50.9</v>
      </c>
      <c r="J33" s="29">
        <v>264.35000000000002</v>
      </c>
      <c r="K33" s="28">
        <v>988.31000000000006</v>
      </c>
      <c r="L33" s="30">
        <v>438.96</v>
      </c>
      <c r="M33" s="30">
        <v>51.9</v>
      </c>
      <c r="N33" s="30">
        <v>23949.54</v>
      </c>
      <c r="O33" s="30">
        <v>0</v>
      </c>
      <c r="P33" s="31">
        <v>34196.49</v>
      </c>
    </row>
    <row r="34" spans="1:16" x14ac:dyDescent="0.2">
      <c r="A34" s="25" t="s">
        <v>77</v>
      </c>
      <c r="B34" s="26" t="s">
        <v>78</v>
      </c>
      <c r="C34" s="27">
        <v>0</v>
      </c>
      <c r="D34" s="28">
        <v>1.45</v>
      </c>
      <c r="E34" s="27">
        <v>0</v>
      </c>
      <c r="F34" s="29">
        <v>93.19</v>
      </c>
      <c r="G34" s="28">
        <v>2139.6200000000003</v>
      </c>
      <c r="H34" s="27">
        <v>161.05000000000001</v>
      </c>
      <c r="I34" s="29">
        <v>14.42</v>
      </c>
      <c r="J34" s="29">
        <v>74.92</v>
      </c>
      <c r="K34" s="28">
        <v>280.08</v>
      </c>
      <c r="L34" s="30">
        <v>124.39</v>
      </c>
      <c r="M34" s="30">
        <v>14.7</v>
      </c>
      <c r="N34" s="30">
        <v>6786.9</v>
      </c>
      <c r="O34" s="30">
        <v>0</v>
      </c>
      <c r="P34" s="31">
        <v>9690.7199999999993</v>
      </c>
    </row>
    <row r="35" spans="1:16" x14ac:dyDescent="0.2">
      <c r="A35" s="25" t="s">
        <v>79</v>
      </c>
      <c r="B35" s="1" t="s">
        <v>80</v>
      </c>
      <c r="C35" s="27">
        <v>0</v>
      </c>
      <c r="D35" s="28">
        <v>8.33</v>
      </c>
      <c r="E35" s="27">
        <v>0</v>
      </c>
      <c r="F35" s="29">
        <v>534.75</v>
      </c>
      <c r="G35" s="28">
        <v>12277.57</v>
      </c>
      <c r="H35" s="27">
        <v>924.16</v>
      </c>
      <c r="I35" s="29">
        <v>82.76</v>
      </c>
      <c r="J35" s="29">
        <v>429.88</v>
      </c>
      <c r="K35" s="28">
        <v>1607.1200000000001</v>
      </c>
      <c r="L35" s="30">
        <v>713.8</v>
      </c>
      <c r="M35" s="30">
        <v>84.39</v>
      </c>
      <c r="N35" s="30">
        <v>38944.75</v>
      </c>
      <c r="O35" s="30">
        <v>0</v>
      </c>
      <c r="P35" s="31">
        <v>55607.509999999995</v>
      </c>
    </row>
    <row r="36" spans="1:16" x14ac:dyDescent="0.2">
      <c r="A36" s="25" t="s">
        <v>81</v>
      </c>
      <c r="B36" s="26" t="s">
        <v>82</v>
      </c>
      <c r="C36" s="27">
        <v>0</v>
      </c>
      <c r="D36" s="28">
        <v>0</v>
      </c>
      <c r="E36" s="27">
        <v>0</v>
      </c>
      <c r="F36" s="29">
        <v>0</v>
      </c>
      <c r="G36" s="28">
        <v>0</v>
      </c>
      <c r="H36" s="27">
        <v>0</v>
      </c>
      <c r="I36" s="29">
        <v>0</v>
      </c>
      <c r="J36" s="29">
        <v>0</v>
      </c>
      <c r="K36" s="28">
        <v>0</v>
      </c>
      <c r="L36" s="30">
        <v>0</v>
      </c>
      <c r="M36" s="30">
        <v>0</v>
      </c>
      <c r="N36" s="30">
        <v>0</v>
      </c>
      <c r="O36" s="30">
        <v>0</v>
      </c>
      <c r="P36" s="31">
        <v>0</v>
      </c>
    </row>
    <row r="37" spans="1:16" x14ac:dyDescent="0.2">
      <c r="A37" s="19" t="s">
        <v>83</v>
      </c>
      <c r="B37" s="20" t="s">
        <v>84</v>
      </c>
      <c r="C37" s="45">
        <v>0</v>
      </c>
      <c r="D37" s="46">
        <v>241.03</v>
      </c>
      <c r="E37" s="45">
        <v>0</v>
      </c>
      <c r="F37" s="47">
        <v>15469.36</v>
      </c>
      <c r="G37" s="46">
        <v>355169.9</v>
      </c>
      <c r="H37" s="45">
        <v>26734.29</v>
      </c>
      <c r="I37" s="47">
        <v>2394.2799999999997</v>
      </c>
      <c r="J37" s="47">
        <v>12435.7</v>
      </c>
      <c r="K37" s="46">
        <v>46491.39</v>
      </c>
      <c r="L37" s="48">
        <v>20649.05</v>
      </c>
      <c r="M37" s="48">
        <v>2441.2199999999998</v>
      </c>
      <c r="N37" s="48">
        <v>1126607.94</v>
      </c>
      <c r="O37" s="48">
        <v>0</v>
      </c>
      <c r="P37" s="48">
        <v>1608634.1600000001</v>
      </c>
    </row>
    <row r="38" spans="1:16" x14ac:dyDescent="0.2">
      <c r="A38" s="25" t="s">
        <v>85</v>
      </c>
      <c r="B38" s="1" t="s">
        <v>86</v>
      </c>
      <c r="C38" s="27">
        <v>0</v>
      </c>
      <c r="D38" s="28">
        <v>165.46</v>
      </c>
      <c r="E38" s="27">
        <v>0</v>
      </c>
      <c r="F38" s="29">
        <v>10619.54</v>
      </c>
      <c r="G38" s="28">
        <v>243820.14</v>
      </c>
      <c r="H38" s="27">
        <v>18352.79</v>
      </c>
      <c r="I38" s="29">
        <v>1643.6499999999999</v>
      </c>
      <c r="J38" s="29">
        <v>8536.9700000000012</v>
      </c>
      <c r="K38" s="28">
        <v>31915.82</v>
      </c>
      <c r="L38" s="30">
        <v>14175.34</v>
      </c>
      <c r="M38" s="30">
        <v>1675.87</v>
      </c>
      <c r="N38" s="30">
        <v>773403.66</v>
      </c>
      <c r="O38" s="30">
        <v>0</v>
      </c>
      <c r="P38" s="31">
        <v>1104309.2400000002</v>
      </c>
    </row>
    <row r="39" spans="1:16" x14ac:dyDescent="0.2">
      <c r="A39" s="25" t="s">
        <v>87</v>
      </c>
      <c r="B39" s="26" t="s">
        <v>88</v>
      </c>
      <c r="C39" s="27">
        <v>0</v>
      </c>
      <c r="D39" s="28">
        <v>75.569999999999993</v>
      </c>
      <c r="E39" s="27">
        <v>0</v>
      </c>
      <c r="F39" s="29">
        <v>4849.8200000000006</v>
      </c>
      <c r="G39" s="28">
        <v>111349.76000000001</v>
      </c>
      <c r="H39" s="27">
        <v>8381.5</v>
      </c>
      <c r="I39" s="29">
        <v>750.63</v>
      </c>
      <c r="J39" s="29">
        <v>3898.7299999999996</v>
      </c>
      <c r="K39" s="28">
        <v>14575.57</v>
      </c>
      <c r="L39" s="30">
        <v>6473.71</v>
      </c>
      <c r="M39" s="30">
        <v>765.35</v>
      </c>
      <c r="N39" s="30">
        <v>353204.28</v>
      </c>
      <c r="O39" s="30">
        <v>0</v>
      </c>
      <c r="P39" s="31">
        <v>504324.92000000004</v>
      </c>
    </row>
    <row r="40" spans="1:16" x14ac:dyDescent="0.2">
      <c r="A40" s="11" t="s">
        <v>89</v>
      </c>
      <c r="B40" s="32" t="s">
        <v>90</v>
      </c>
      <c r="C40" s="27">
        <v>0</v>
      </c>
      <c r="D40" s="28">
        <v>162.82</v>
      </c>
      <c r="E40" s="27">
        <v>0</v>
      </c>
      <c r="F40" s="29">
        <v>10450.16</v>
      </c>
      <c r="G40" s="28">
        <v>239931.34999999998</v>
      </c>
      <c r="H40" s="27">
        <v>18060.080000000002</v>
      </c>
      <c r="I40" s="29">
        <v>1617.44</v>
      </c>
      <c r="J40" s="29">
        <v>8400.81</v>
      </c>
      <c r="K40" s="28">
        <v>31406.78</v>
      </c>
      <c r="L40" s="30">
        <v>13949.25</v>
      </c>
      <c r="M40" s="30">
        <v>1649.1399999999999</v>
      </c>
      <c r="N40" s="30">
        <v>761068.3</v>
      </c>
      <c r="O40" s="30">
        <v>0</v>
      </c>
      <c r="P40" s="31">
        <v>1086696.1299999999</v>
      </c>
    </row>
    <row r="41" spans="1:16" x14ac:dyDescent="0.2">
      <c r="A41" s="11" t="s">
        <v>91</v>
      </c>
      <c r="B41" s="32" t="s">
        <v>92</v>
      </c>
      <c r="C41" s="27">
        <v>0</v>
      </c>
      <c r="D41" s="28">
        <v>7.8</v>
      </c>
      <c r="E41" s="27">
        <v>0</v>
      </c>
      <c r="F41" s="29">
        <v>500.77</v>
      </c>
      <c r="G41" s="28">
        <v>11497.58</v>
      </c>
      <c r="H41" s="27">
        <v>865.44</v>
      </c>
      <c r="I41" s="29">
        <v>77.5</v>
      </c>
      <c r="J41" s="29">
        <v>402.57</v>
      </c>
      <c r="K41" s="28">
        <v>1505.02</v>
      </c>
      <c r="L41" s="30">
        <v>668.45</v>
      </c>
      <c r="M41" s="30">
        <v>79.03</v>
      </c>
      <c r="N41" s="30">
        <v>36470.6</v>
      </c>
      <c r="O41" s="30">
        <v>0</v>
      </c>
      <c r="P41" s="31">
        <v>52074.76</v>
      </c>
    </row>
    <row r="42" spans="1:16" x14ac:dyDescent="0.2">
      <c r="A42" s="11" t="s">
        <v>93</v>
      </c>
      <c r="B42" s="32" t="s">
        <v>94</v>
      </c>
      <c r="C42" s="27">
        <v>0</v>
      </c>
      <c r="D42" s="28">
        <v>387.57</v>
      </c>
      <c r="E42" s="27">
        <v>0</v>
      </c>
      <c r="F42" s="29">
        <v>24874.5</v>
      </c>
      <c r="G42" s="28">
        <v>1271108.0999999999</v>
      </c>
      <c r="H42" s="27">
        <v>42988.35</v>
      </c>
      <c r="I42" s="29">
        <v>3849.98</v>
      </c>
      <c r="J42" s="29">
        <v>19996.439999999999</v>
      </c>
      <c r="K42" s="28">
        <v>74757.48</v>
      </c>
      <c r="L42" s="30">
        <v>33203.379999999997</v>
      </c>
      <c r="M42" s="30">
        <v>3925.46</v>
      </c>
      <c r="N42" s="30">
        <v>1811569.37</v>
      </c>
      <c r="O42" s="30">
        <v>0</v>
      </c>
      <c r="P42" s="31">
        <v>3286660.63</v>
      </c>
    </row>
    <row r="43" spans="1:16" x14ac:dyDescent="0.2">
      <c r="A43" s="39" t="s">
        <v>95</v>
      </c>
      <c r="B43" s="40" t="s">
        <v>96</v>
      </c>
      <c r="C43" s="41">
        <v>0</v>
      </c>
      <c r="D43" s="42">
        <v>4989.2299999999996</v>
      </c>
      <c r="E43" s="41">
        <v>0</v>
      </c>
      <c r="F43" s="43">
        <v>320212</v>
      </c>
      <c r="G43" s="42">
        <v>7351932.6600000001</v>
      </c>
      <c r="H43" s="41">
        <v>553393.48</v>
      </c>
      <c r="I43" s="43">
        <v>49561.09</v>
      </c>
      <c r="J43" s="43">
        <v>257416.21000000002</v>
      </c>
      <c r="K43" s="42">
        <v>962360.71000000008</v>
      </c>
      <c r="L43" s="44">
        <v>427430.53</v>
      </c>
      <c r="M43" s="44">
        <v>50532.81</v>
      </c>
      <c r="N43" s="44">
        <v>23320516.710000001</v>
      </c>
      <c r="O43" s="44">
        <v>0</v>
      </c>
      <c r="P43" s="44">
        <v>33298345.43</v>
      </c>
    </row>
    <row r="44" spans="1:16" x14ac:dyDescent="0.2">
      <c r="A44" s="49" t="s">
        <v>97</v>
      </c>
      <c r="B44" s="50" t="s">
        <v>98</v>
      </c>
      <c r="C44" s="27">
        <v>0</v>
      </c>
      <c r="D44" s="28">
        <v>1666.37</v>
      </c>
      <c r="E44" s="27">
        <v>0</v>
      </c>
      <c r="F44" s="29">
        <v>106949.01999999999</v>
      </c>
      <c r="G44" s="28">
        <v>2455504.6399999997</v>
      </c>
      <c r="H44" s="27">
        <v>184830.34</v>
      </c>
      <c r="I44" s="29">
        <v>16553.129999999997</v>
      </c>
      <c r="J44" s="29">
        <v>85975.58</v>
      </c>
      <c r="K44" s="28">
        <v>321423.12</v>
      </c>
      <c r="L44" s="30">
        <v>142759.42000000001</v>
      </c>
      <c r="M44" s="30">
        <v>16877.68</v>
      </c>
      <c r="N44" s="30">
        <v>7788922.9400000004</v>
      </c>
      <c r="O44" s="30">
        <v>0</v>
      </c>
      <c r="P44" s="31">
        <v>11121462.24</v>
      </c>
    </row>
    <row r="45" spans="1:16" x14ac:dyDescent="0.2">
      <c r="A45" s="19" t="s">
        <v>99</v>
      </c>
      <c r="B45" s="20" t="s">
        <v>100</v>
      </c>
      <c r="C45" s="21">
        <v>0</v>
      </c>
      <c r="D45" s="22">
        <v>1952.6799999999998</v>
      </c>
      <c r="E45" s="21">
        <v>0</v>
      </c>
      <c r="F45" s="23">
        <v>125323.9</v>
      </c>
      <c r="G45" s="22">
        <v>2877383.92</v>
      </c>
      <c r="H45" s="21">
        <v>216585.98</v>
      </c>
      <c r="I45" s="23">
        <v>19397.11</v>
      </c>
      <c r="J45" s="23">
        <v>100747.01000000001</v>
      </c>
      <c r="K45" s="22">
        <v>376646.71</v>
      </c>
      <c r="L45" s="24">
        <v>167286.85999999999</v>
      </c>
      <c r="M45" s="24">
        <v>19777.419999999998</v>
      </c>
      <c r="N45" s="24">
        <v>9127134.6999999993</v>
      </c>
      <c r="O45" s="24">
        <v>0</v>
      </c>
      <c r="P45" s="24">
        <v>13032236.289999999</v>
      </c>
    </row>
    <row r="46" spans="1:16" x14ac:dyDescent="0.2">
      <c r="A46" s="51" t="s">
        <v>101</v>
      </c>
      <c r="B46" s="26" t="s">
        <v>102</v>
      </c>
      <c r="C46" s="27">
        <v>0</v>
      </c>
      <c r="D46" s="28">
        <v>1200.3699999999999</v>
      </c>
      <c r="E46" s="27">
        <v>0</v>
      </c>
      <c r="F46" s="29">
        <v>77040.259999999995</v>
      </c>
      <c r="G46" s="28">
        <v>1768811.99</v>
      </c>
      <c r="H46" s="27">
        <v>133141.73000000001</v>
      </c>
      <c r="I46" s="29">
        <v>11923.970000000001</v>
      </c>
      <c r="J46" s="29">
        <v>61932.13</v>
      </c>
      <c r="K46" s="28">
        <v>231535.74000000002</v>
      </c>
      <c r="L46" s="30">
        <v>102836.12</v>
      </c>
      <c r="M46" s="30">
        <v>12157.759999999998</v>
      </c>
      <c r="N46" s="30">
        <v>5610716.4500000002</v>
      </c>
      <c r="O46" s="30">
        <v>0</v>
      </c>
      <c r="P46" s="31">
        <v>8011296.5199999996</v>
      </c>
    </row>
    <row r="47" spans="1:16" ht="24" x14ac:dyDescent="0.2">
      <c r="A47" s="51" t="s">
        <v>103</v>
      </c>
      <c r="B47" s="26" t="s">
        <v>104</v>
      </c>
      <c r="C47" s="27">
        <v>0</v>
      </c>
      <c r="D47" s="28">
        <v>752.31</v>
      </c>
      <c r="E47" s="27">
        <v>0</v>
      </c>
      <c r="F47" s="29">
        <v>48283.64</v>
      </c>
      <c r="G47" s="28">
        <v>1108571.93</v>
      </c>
      <c r="H47" s="27">
        <v>83444.25</v>
      </c>
      <c r="I47" s="29">
        <v>7473.1399999999994</v>
      </c>
      <c r="J47" s="29">
        <v>38814.880000000005</v>
      </c>
      <c r="K47" s="28">
        <v>145110.97</v>
      </c>
      <c r="L47" s="30">
        <v>64450.74</v>
      </c>
      <c r="M47" s="30">
        <v>7619.66</v>
      </c>
      <c r="N47" s="30">
        <v>3516418.25</v>
      </c>
      <c r="O47" s="30">
        <v>0</v>
      </c>
      <c r="P47" s="31">
        <v>5020939.7699999996</v>
      </c>
    </row>
    <row r="48" spans="1:16" x14ac:dyDescent="0.2">
      <c r="A48" s="49" t="s">
        <v>105</v>
      </c>
      <c r="B48" s="50" t="s">
        <v>106</v>
      </c>
      <c r="C48" s="27">
        <v>0</v>
      </c>
      <c r="D48" s="28">
        <v>1370.18</v>
      </c>
      <c r="E48" s="27">
        <v>0</v>
      </c>
      <c r="F48" s="29">
        <v>87939.08</v>
      </c>
      <c r="G48" s="28">
        <v>2019044.1</v>
      </c>
      <c r="H48" s="27">
        <v>151977.15999999997</v>
      </c>
      <c r="I48" s="29">
        <v>13610.849999999999</v>
      </c>
      <c r="J48" s="29">
        <v>70693.62</v>
      </c>
      <c r="K48" s="28">
        <v>264290.88</v>
      </c>
      <c r="L48" s="30">
        <v>117384.25</v>
      </c>
      <c r="M48" s="30">
        <v>13877.71</v>
      </c>
      <c r="N48" s="30">
        <v>6404459.0700000003</v>
      </c>
      <c r="O48" s="30">
        <v>0</v>
      </c>
      <c r="P48" s="31">
        <v>9144646.9000000004</v>
      </c>
    </row>
    <row r="49" spans="1:16" x14ac:dyDescent="0.2">
      <c r="A49" s="39" t="s">
        <v>107</v>
      </c>
      <c r="B49" s="40" t="s">
        <v>108</v>
      </c>
      <c r="C49" s="41">
        <v>0</v>
      </c>
      <c r="D49" s="42">
        <v>438.07</v>
      </c>
      <c r="E49" s="41">
        <v>0</v>
      </c>
      <c r="F49" s="43">
        <v>28114.870000000003</v>
      </c>
      <c r="G49" s="42">
        <v>645505.81000000006</v>
      </c>
      <c r="H49" s="41">
        <v>48588.41</v>
      </c>
      <c r="I49" s="43">
        <v>4351.51</v>
      </c>
      <c r="J49" s="43">
        <v>22601.360000000001</v>
      </c>
      <c r="K49" s="42">
        <v>84496.08</v>
      </c>
      <c r="L49" s="44">
        <v>37528.759999999995</v>
      </c>
      <c r="M49" s="44">
        <v>4436.84</v>
      </c>
      <c r="N49" s="44">
        <v>2047560.8199999998</v>
      </c>
      <c r="O49" s="44">
        <v>0</v>
      </c>
      <c r="P49" s="44">
        <v>2923622.53</v>
      </c>
    </row>
    <row r="50" spans="1:16" x14ac:dyDescent="0.2">
      <c r="A50" s="19" t="s">
        <v>109</v>
      </c>
      <c r="B50" s="20" t="s">
        <v>110</v>
      </c>
      <c r="C50" s="21">
        <v>0</v>
      </c>
      <c r="D50" s="22">
        <v>205.53</v>
      </c>
      <c r="E50" s="21">
        <v>0</v>
      </c>
      <c r="F50" s="23">
        <v>13190.57</v>
      </c>
      <c r="G50" s="22">
        <v>302850.16000000003</v>
      </c>
      <c r="H50" s="21">
        <v>22796.09</v>
      </c>
      <c r="I50" s="23">
        <v>2041.5900000000001</v>
      </c>
      <c r="J50" s="23">
        <v>10603.82</v>
      </c>
      <c r="K50" s="22">
        <v>39642.79</v>
      </c>
      <c r="L50" s="24">
        <v>17607.269999999997</v>
      </c>
      <c r="M50" s="24">
        <v>2081.63</v>
      </c>
      <c r="N50" s="24">
        <v>960648.40999999992</v>
      </c>
      <c r="O50" s="24">
        <v>0</v>
      </c>
      <c r="P50" s="24">
        <v>1371667.8599999999</v>
      </c>
    </row>
    <row r="51" spans="1:16" ht="24" x14ac:dyDescent="0.2">
      <c r="A51" s="51" t="s">
        <v>111</v>
      </c>
      <c r="B51" s="50" t="s">
        <v>112</v>
      </c>
      <c r="C51" s="27">
        <v>0</v>
      </c>
      <c r="D51" s="28">
        <v>65.36</v>
      </c>
      <c r="E51" s="27">
        <v>0</v>
      </c>
      <c r="F51" s="29">
        <v>4194.6099999999997</v>
      </c>
      <c r="G51" s="28">
        <v>96306.53</v>
      </c>
      <c r="H51" s="27">
        <v>7249.17</v>
      </c>
      <c r="I51" s="29">
        <v>649.23</v>
      </c>
      <c r="J51" s="29">
        <v>3372.02</v>
      </c>
      <c r="K51" s="28">
        <v>12606.43</v>
      </c>
      <c r="L51" s="30">
        <v>5599.12</v>
      </c>
      <c r="M51" s="30">
        <v>661.96</v>
      </c>
      <c r="N51" s="30">
        <v>305486.77999999997</v>
      </c>
      <c r="O51" s="30">
        <v>0</v>
      </c>
      <c r="P51" s="31">
        <v>436191.20999999996</v>
      </c>
    </row>
    <row r="52" spans="1:16" x14ac:dyDescent="0.2">
      <c r="A52" s="51" t="s">
        <v>113</v>
      </c>
      <c r="B52" s="50" t="s">
        <v>114</v>
      </c>
      <c r="C52" s="27">
        <v>0</v>
      </c>
      <c r="D52" s="28">
        <v>42.78</v>
      </c>
      <c r="E52" s="27">
        <v>0</v>
      </c>
      <c r="F52" s="29">
        <v>2745.66</v>
      </c>
      <c r="G52" s="28">
        <v>63039.38</v>
      </c>
      <c r="H52" s="27">
        <v>4745.09</v>
      </c>
      <c r="I52" s="29">
        <v>424.96</v>
      </c>
      <c r="J52" s="29">
        <v>2207.23</v>
      </c>
      <c r="K52" s="28">
        <v>8251.7899999999991</v>
      </c>
      <c r="L52" s="30">
        <v>3665.02</v>
      </c>
      <c r="M52" s="30">
        <v>433.29999999999995</v>
      </c>
      <c r="N52" s="30">
        <v>199962.5</v>
      </c>
      <c r="O52" s="30">
        <v>0</v>
      </c>
      <c r="P52" s="31">
        <v>285517.70999999996</v>
      </c>
    </row>
    <row r="53" spans="1:16" x14ac:dyDescent="0.2">
      <c r="A53" s="51" t="s">
        <v>115</v>
      </c>
      <c r="B53" s="50" t="s">
        <v>116</v>
      </c>
      <c r="C53" s="27">
        <v>0</v>
      </c>
      <c r="D53" s="28">
        <v>97.39</v>
      </c>
      <c r="E53" s="27">
        <v>0</v>
      </c>
      <c r="F53" s="29">
        <v>6250.3</v>
      </c>
      <c r="G53" s="28">
        <v>143504.25</v>
      </c>
      <c r="H53" s="27">
        <v>10801.83</v>
      </c>
      <c r="I53" s="29">
        <v>967.4</v>
      </c>
      <c r="J53" s="29">
        <v>5024.57</v>
      </c>
      <c r="K53" s="28">
        <v>18784.57</v>
      </c>
      <c r="L53" s="30">
        <v>8343.1299999999992</v>
      </c>
      <c r="M53" s="30">
        <v>986.36999999999989</v>
      </c>
      <c r="N53" s="30">
        <v>455199.13</v>
      </c>
      <c r="O53" s="30">
        <v>0</v>
      </c>
      <c r="P53" s="31">
        <v>649958.93999999994</v>
      </c>
    </row>
    <row r="54" spans="1:16" x14ac:dyDescent="0.2">
      <c r="A54" s="49" t="s">
        <v>117</v>
      </c>
      <c r="B54" s="50" t="s">
        <v>118</v>
      </c>
      <c r="C54" s="27">
        <v>0</v>
      </c>
      <c r="D54" s="28">
        <v>232.54</v>
      </c>
      <c r="E54" s="27">
        <v>0</v>
      </c>
      <c r="F54" s="29">
        <v>14924.300000000001</v>
      </c>
      <c r="G54" s="28">
        <v>342655.65</v>
      </c>
      <c r="H54" s="27">
        <v>25792.32</v>
      </c>
      <c r="I54" s="29">
        <v>2309.92</v>
      </c>
      <c r="J54" s="29">
        <v>11997.539999999999</v>
      </c>
      <c r="K54" s="28">
        <v>44853.29</v>
      </c>
      <c r="L54" s="30">
        <v>19921.490000000002</v>
      </c>
      <c r="M54" s="30">
        <v>2355.21</v>
      </c>
      <c r="N54" s="30">
        <v>1086912.4099999999</v>
      </c>
      <c r="O54" s="30">
        <v>0</v>
      </c>
      <c r="P54" s="31">
        <v>1551954.67</v>
      </c>
    </row>
    <row r="55" spans="1:16" ht="12.75" customHeight="1" x14ac:dyDescent="0.2">
      <c r="A55" s="39" t="s">
        <v>119</v>
      </c>
      <c r="B55" s="40" t="s">
        <v>120</v>
      </c>
      <c r="C55" s="41">
        <v>0</v>
      </c>
      <c r="D55" s="42">
        <v>6496.52</v>
      </c>
      <c r="E55" s="41">
        <v>0</v>
      </c>
      <c r="F55" s="43">
        <v>416951.21000000008</v>
      </c>
      <c r="G55" s="42">
        <v>9736356.1400000006</v>
      </c>
      <c r="H55" s="41">
        <v>720579.11</v>
      </c>
      <c r="I55" s="43">
        <v>64534</v>
      </c>
      <c r="J55" s="43">
        <v>335184.19</v>
      </c>
      <c r="K55" s="42">
        <v>1253099.3899999999</v>
      </c>
      <c r="L55" s="44">
        <v>556561.51</v>
      </c>
      <c r="M55" s="44">
        <v>65799.289999999994</v>
      </c>
      <c r="N55" s="44">
        <v>30365875.27</v>
      </c>
      <c r="O55" s="44">
        <v>0</v>
      </c>
      <c r="P55" s="44">
        <v>43521436.630000003</v>
      </c>
    </row>
    <row r="56" spans="1:16" x14ac:dyDescent="0.2">
      <c r="A56" s="19" t="s">
        <v>121</v>
      </c>
      <c r="B56" s="20" t="s">
        <v>122</v>
      </c>
      <c r="C56" s="21">
        <v>0</v>
      </c>
      <c r="D56" s="22">
        <v>4444.68</v>
      </c>
      <c r="E56" s="21">
        <v>0</v>
      </c>
      <c r="F56" s="23">
        <v>285262.43000000005</v>
      </c>
      <c r="G56" s="22">
        <v>6549505.4499999993</v>
      </c>
      <c r="H56" s="21">
        <v>492993.3</v>
      </c>
      <c r="I56" s="23">
        <v>44151.74</v>
      </c>
      <c r="J56" s="23">
        <v>229320.5</v>
      </c>
      <c r="K56" s="22">
        <v>857323.78</v>
      </c>
      <c r="L56" s="24">
        <v>380778.6</v>
      </c>
      <c r="M56" s="24">
        <v>45017.42</v>
      </c>
      <c r="N56" s="24">
        <v>20775197.309999999</v>
      </c>
      <c r="O56" s="24">
        <v>0</v>
      </c>
      <c r="P56" s="24">
        <v>29663995.210000001</v>
      </c>
    </row>
    <row r="57" spans="1:16" ht="24" x14ac:dyDescent="0.2">
      <c r="A57" s="51" t="s">
        <v>123</v>
      </c>
      <c r="B57" s="26" t="s">
        <v>124</v>
      </c>
      <c r="C57" s="27">
        <v>0</v>
      </c>
      <c r="D57" s="28">
        <v>665.71</v>
      </c>
      <c r="E57" s="27">
        <v>0</v>
      </c>
      <c r="F57" s="29">
        <v>42725.71</v>
      </c>
      <c r="G57" s="28">
        <v>980964.42</v>
      </c>
      <c r="H57" s="27">
        <v>73838.990000000005</v>
      </c>
      <c r="I57" s="29">
        <v>6612.91</v>
      </c>
      <c r="J57" s="29">
        <v>34346.910000000003</v>
      </c>
      <c r="K57" s="28">
        <v>128407.27</v>
      </c>
      <c r="L57" s="30">
        <v>57031.83</v>
      </c>
      <c r="M57" s="30">
        <v>6742.57</v>
      </c>
      <c r="N57" s="30">
        <v>3111644.02</v>
      </c>
      <c r="O57" s="30">
        <v>0</v>
      </c>
      <c r="P57" s="31">
        <v>4442980.34</v>
      </c>
    </row>
    <row r="58" spans="1:16" ht="24" x14ac:dyDescent="0.2">
      <c r="A58" s="51" t="s">
        <v>125</v>
      </c>
      <c r="B58" s="26" t="s">
        <v>126</v>
      </c>
      <c r="C58" s="27">
        <v>0</v>
      </c>
      <c r="D58" s="28">
        <v>814.91</v>
      </c>
      <c r="E58" s="27">
        <v>0</v>
      </c>
      <c r="F58" s="29">
        <v>52301.490000000005</v>
      </c>
      <c r="G58" s="28">
        <v>1200820.1800000002</v>
      </c>
      <c r="H58" s="27">
        <v>90387.94</v>
      </c>
      <c r="I58" s="29">
        <v>8095.0099999999993</v>
      </c>
      <c r="J58" s="29">
        <v>42044.81</v>
      </c>
      <c r="K58" s="28">
        <v>157186.18</v>
      </c>
      <c r="L58" s="30">
        <v>69813.919999999998</v>
      </c>
      <c r="M58" s="30">
        <v>8253.73</v>
      </c>
      <c r="N58" s="30">
        <v>3809032.07</v>
      </c>
      <c r="O58" s="30">
        <v>0</v>
      </c>
      <c r="P58" s="31">
        <v>5438750.2400000002</v>
      </c>
    </row>
    <row r="59" spans="1:16" ht="24" x14ac:dyDescent="0.2">
      <c r="A59" s="51" t="s">
        <v>127</v>
      </c>
      <c r="B59" s="26" t="s">
        <v>128</v>
      </c>
      <c r="C59" s="27">
        <v>0</v>
      </c>
      <c r="D59" s="28">
        <v>2964.06</v>
      </c>
      <c r="E59" s="27">
        <v>0</v>
      </c>
      <c r="F59" s="29">
        <v>190235.23</v>
      </c>
      <c r="G59" s="28">
        <v>4367720.8499999996</v>
      </c>
      <c r="H59" s="27">
        <v>328766.37</v>
      </c>
      <c r="I59" s="29">
        <v>29443.82</v>
      </c>
      <c r="J59" s="29">
        <v>152928.78</v>
      </c>
      <c r="K59" s="28">
        <v>571730.32999999996</v>
      </c>
      <c r="L59" s="30">
        <v>253932.85</v>
      </c>
      <c r="M59" s="30">
        <v>30021.120000000003</v>
      </c>
      <c r="N59" s="30">
        <v>13854521.219999999</v>
      </c>
      <c r="O59" s="30">
        <v>0</v>
      </c>
      <c r="P59" s="31">
        <v>19782264.629999999</v>
      </c>
    </row>
    <row r="60" spans="1:16" ht="24" x14ac:dyDescent="0.2">
      <c r="A60" s="51" t="s">
        <v>129</v>
      </c>
      <c r="B60" s="26" t="s">
        <v>130</v>
      </c>
      <c r="C60" s="27">
        <v>0</v>
      </c>
      <c r="D60" s="28">
        <v>0</v>
      </c>
      <c r="E60" s="27">
        <v>0</v>
      </c>
      <c r="F60" s="29">
        <v>0</v>
      </c>
      <c r="G60" s="28">
        <v>0</v>
      </c>
      <c r="H60" s="27">
        <v>0</v>
      </c>
      <c r="I60" s="29">
        <v>0</v>
      </c>
      <c r="J60" s="29">
        <v>0</v>
      </c>
      <c r="K60" s="28">
        <v>0</v>
      </c>
      <c r="L60" s="30">
        <v>0</v>
      </c>
      <c r="M60" s="30">
        <v>0</v>
      </c>
      <c r="N60" s="30">
        <v>0</v>
      </c>
      <c r="O60" s="30">
        <v>0</v>
      </c>
      <c r="P60" s="31">
        <v>0</v>
      </c>
    </row>
    <row r="61" spans="1:16" ht="24" x14ac:dyDescent="0.2">
      <c r="A61" s="51" t="s">
        <v>131</v>
      </c>
      <c r="B61" s="26" t="s">
        <v>132</v>
      </c>
      <c r="C61" s="27">
        <v>0</v>
      </c>
      <c r="D61" s="28">
        <v>0</v>
      </c>
      <c r="E61" s="27">
        <v>0</v>
      </c>
      <c r="F61" s="29">
        <v>0</v>
      </c>
      <c r="G61" s="28">
        <v>0</v>
      </c>
      <c r="H61" s="27">
        <v>0</v>
      </c>
      <c r="I61" s="29">
        <v>0</v>
      </c>
      <c r="J61" s="29">
        <v>0</v>
      </c>
      <c r="K61" s="28">
        <v>0</v>
      </c>
      <c r="L61" s="30">
        <v>0</v>
      </c>
      <c r="M61" s="30">
        <v>0</v>
      </c>
      <c r="N61" s="30">
        <v>0</v>
      </c>
      <c r="O61" s="30">
        <v>0</v>
      </c>
      <c r="P61" s="31">
        <v>0</v>
      </c>
    </row>
    <row r="62" spans="1:16" ht="24" x14ac:dyDescent="0.2">
      <c r="A62" s="19" t="s">
        <v>133</v>
      </c>
      <c r="B62" s="20" t="s">
        <v>134</v>
      </c>
      <c r="C62" s="21">
        <v>0</v>
      </c>
      <c r="D62" s="22">
        <v>2024.71</v>
      </c>
      <c r="E62" s="21">
        <v>0</v>
      </c>
      <c r="F62" s="23">
        <v>129947.76000000001</v>
      </c>
      <c r="G62" s="22">
        <v>3146877.6900000004</v>
      </c>
      <c r="H62" s="21">
        <v>224576.96</v>
      </c>
      <c r="I62" s="23">
        <v>20112.79</v>
      </c>
      <c r="J62" s="23">
        <v>104464.1</v>
      </c>
      <c r="K62" s="22">
        <v>390543.18</v>
      </c>
      <c r="L62" s="24">
        <v>173458.94</v>
      </c>
      <c r="M62" s="24">
        <v>20507.12</v>
      </c>
      <c r="N62" s="24">
        <v>9463882.6099999994</v>
      </c>
      <c r="O62" s="24">
        <v>0</v>
      </c>
      <c r="P62" s="24">
        <v>13676395.859999999</v>
      </c>
    </row>
    <row r="63" spans="1:16" ht="24" x14ac:dyDescent="0.2">
      <c r="A63" s="51" t="s">
        <v>135</v>
      </c>
      <c r="B63" s="26" t="s">
        <v>136</v>
      </c>
      <c r="C63" s="27">
        <v>0</v>
      </c>
      <c r="D63" s="28">
        <v>226.07</v>
      </c>
      <c r="E63" s="27">
        <v>0</v>
      </c>
      <c r="F63" s="29">
        <v>14509.609999999999</v>
      </c>
      <c r="G63" s="28">
        <v>333134.59000000003</v>
      </c>
      <c r="H63" s="27">
        <v>25075.65</v>
      </c>
      <c r="I63" s="29">
        <v>2245.7399999999998</v>
      </c>
      <c r="J63" s="29">
        <v>11664.18</v>
      </c>
      <c r="K63" s="28">
        <v>43606.990000000005</v>
      </c>
      <c r="L63" s="30">
        <v>19367.95</v>
      </c>
      <c r="M63" s="30">
        <v>2289.77</v>
      </c>
      <c r="N63" s="30">
        <v>1056711.3599999999</v>
      </c>
      <c r="O63" s="30">
        <v>0</v>
      </c>
      <c r="P63" s="31">
        <v>1508831.91</v>
      </c>
    </row>
    <row r="64" spans="1:16" ht="24" x14ac:dyDescent="0.2">
      <c r="A64" s="51" t="s">
        <v>137</v>
      </c>
      <c r="B64" s="26" t="s">
        <v>138</v>
      </c>
      <c r="C64" s="27">
        <v>0</v>
      </c>
      <c r="D64" s="28">
        <v>602.25</v>
      </c>
      <c r="E64" s="27">
        <v>0</v>
      </c>
      <c r="F64" s="29">
        <v>38652.86</v>
      </c>
      <c r="G64" s="28">
        <v>887453.25</v>
      </c>
      <c r="H64" s="27">
        <v>66800.23</v>
      </c>
      <c r="I64" s="29">
        <v>5982.5300000000007</v>
      </c>
      <c r="J64" s="29">
        <v>31072.760000000002</v>
      </c>
      <c r="K64" s="28">
        <v>116166.75</v>
      </c>
      <c r="L64" s="30">
        <v>51595.22</v>
      </c>
      <c r="M64" s="30">
        <v>6099.82</v>
      </c>
      <c r="N64" s="30">
        <v>2815024.21</v>
      </c>
      <c r="O64" s="30">
        <v>0</v>
      </c>
      <c r="P64" s="31">
        <v>4019449.88</v>
      </c>
    </row>
    <row r="65" spans="1:16" ht="24" x14ac:dyDescent="0.2">
      <c r="A65" s="51" t="s">
        <v>139</v>
      </c>
      <c r="B65" s="26" t="s">
        <v>140</v>
      </c>
      <c r="C65" s="27">
        <v>0</v>
      </c>
      <c r="D65" s="28">
        <v>1196.3900000000001</v>
      </c>
      <c r="E65" s="27">
        <v>0</v>
      </c>
      <c r="F65" s="29">
        <v>76785.290000000008</v>
      </c>
      <c r="G65" s="28">
        <v>1926289.85</v>
      </c>
      <c r="H65" s="27">
        <v>132701.07999999999</v>
      </c>
      <c r="I65" s="29">
        <v>11884.52</v>
      </c>
      <c r="J65" s="29">
        <v>61727.16</v>
      </c>
      <c r="K65" s="28">
        <v>230769.44</v>
      </c>
      <c r="L65" s="30">
        <v>102495.77</v>
      </c>
      <c r="M65" s="30">
        <v>12117.529999999999</v>
      </c>
      <c r="N65" s="30">
        <v>5592147.0399999991</v>
      </c>
      <c r="O65" s="30">
        <v>0</v>
      </c>
      <c r="P65" s="31">
        <v>8148114.0699999984</v>
      </c>
    </row>
    <row r="66" spans="1:16" ht="24" x14ac:dyDescent="0.2">
      <c r="A66" s="51" t="s">
        <v>141</v>
      </c>
      <c r="B66" s="26" t="s">
        <v>142</v>
      </c>
      <c r="C66" s="27">
        <v>0</v>
      </c>
      <c r="D66" s="28">
        <v>0</v>
      </c>
      <c r="E66" s="27">
        <v>0</v>
      </c>
      <c r="F66" s="29">
        <v>0</v>
      </c>
      <c r="G66" s="28">
        <v>0</v>
      </c>
      <c r="H66" s="27">
        <v>0</v>
      </c>
      <c r="I66" s="29">
        <v>0</v>
      </c>
      <c r="J66" s="29">
        <v>0</v>
      </c>
      <c r="K66" s="28">
        <v>0</v>
      </c>
      <c r="L66" s="30">
        <v>0</v>
      </c>
      <c r="M66" s="30">
        <v>0</v>
      </c>
      <c r="N66" s="30">
        <v>0</v>
      </c>
      <c r="O66" s="30">
        <v>0</v>
      </c>
      <c r="P66" s="31">
        <v>0</v>
      </c>
    </row>
    <row r="67" spans="1:16" ht="24" x14ac:dyDescent="0.2">
      <c r="A67" s="51" t="s">
        <v>143</v>
      </c>
      <c r="B67" s="26" t="s">
        <v>144</v>
      </c>
      <c r="C67" s="27">
        <v>0</v>
      </c>
      <c r="D67" s="28">
        <v>0</v>
      </c>
      <c r="E67" s="27">
        <v>0</v>
      </c>
      <c r="F67" s="29">
        <v>0</v>
      </c>
      <c r="G67" s="28">
        <v>0</v>
      </c>
      <c r="H67" s="27">
        <v>0</v>
      </c>
      <c r="I67" s="29">
        <v>0</v>
      </c>
      <c r="J67" s="29">
        <v>0</v>
      </c>
      <c r="K67" s="28">
        <v>0</v>
      </c>
      <c r="L67" s="30">
        <v>0</v>
      </c>
      <c r="M67" s="30">
        <v>0</v>
      </c>
      <c r="N67" s="30">
        <v>0</v>
      </c>
      <c r="O67" s="30">
        <v>0</v>
      </c>
      <c r="P67" s="31">
        <v>0</v>
      </c>
    </row>
    <row r="68" spans="1:16" x14ac:dyDescent="0.2">
      <c r="A68" s="49" t="s">
        <v>145</v>
      </c>
      <c r="B68" s="50" t="s">
        <v>146</v>
      </c>
      <c r="C68" s="27">
        <v>0</v>
      </c>
      <c r="D68" s="28">
        <v>27.13</v>
      </c>
      <c r="E68" s="27">
        <v>0</v>
      </c>
      <c r="F68" s="29">
        <v>1741.02</v>
      </c>
      <c r="G68" s="28">
        <v>39973</v>
      </c>
      <c r="H68" s="27">
        <v>3008.85</v>
      </c>
      <c r="I68" s="29">
        <v>269.47000000000003</v>
      </c>
      <c r="J68" s="29">
        <v>1399.5900000000001</v>
      </c>
      <c r="K68" s="28">
        <v>5232.43</v>
      </c>
      <c r="L68" s="30">
        <v>2323.9699999999998</v>
      </c>
      <c r="M68" s="30">
        <v>274.75</v>
      </c>
      <c r="N68" s="30">
        <v>126795.35</v>
      </c>
      <c r="O68" s="30">
        <v>0</v>
      </c>
      <c r="P68" s="31">
        <v>181045.56</v>
      </c>
    </row>
    <row r="69" spans="1:16" x14ac:dyDescent="0.2">
      <c r="A69" s="39" t="s">
        <v>147</v>
      </c>
      <c r="B69" s="40" t="s">
        <v>148</v>
      </c>
      <c r="C69" s="41">
        <v>0</v>
      </c>
      <c r="D69" s="42">
        <v>1410.98</v>
      </c>
      <c r="E69" s="41">
        <v>0</v>
      </c>
      <c r="F69" s="43">
        <v>4185489.37</v>
      </c>
      <c r="G69" s="42">
        <v>2096064.2399999998</v>
      </c>
      <c r="H69" s="41">
        <v>156502.72999999998</v>
      </c>
      <c r="I69" s="43">
        <v>14016.15</v>
      </c>
      <c r="J69" s="43">
        <v>72798.719999999987</v>
      </c>
      <c r="K69" s="42">
        <v>272160.92</v>
      </c>
      <c r="L69" s="44">
        <v>120879.73000000001</v>
      </c>
      <c r="M69" s="44">
        <v>14290.95</v>
      </c>
      <c r="N69" s="44">
        <v>6595171.1600000001</v>
      </c>
      <c r="O69" s="44">
        <v>0</v>
      </c>
      <c r="P69" s="44">
        <v>13528784.950000001</v>
      </c>
    </row>
    <row r="70" spans="1:16" x14ac:dyDescent="0.2">
      <c r="A70" s="19" t="s">
        <v>149</v>
      </c>
      <c r="B70" s="20" t="s">
        <v>150</v>
      </c>
      <c r="C70" s="21">
        <v>0</v>
      </c>
      <c r="D70" s="22">
        <v>547.32999999999993</v>
      </c>
      <c r="E70" s="21">
        <v>0</v>
      </c>
      <c r="F70" s="23">
        <v>4130059.84</v>
      </c>
      <c r="G70" s="22">
        <v>818118.5</v>
      </c>
      <c r="H70" s="21">
        <v>60708.88</v>
      </c>
      <c r="I70" s="23">
        <v>5437</v>
      </c>
      <c r="J70" s="23">
        <v>28239.309999999998</v>
      </c>
      <c r="K70" s="22">
        <v>105573.78</v>
      </c>
      <c r="L70" s="24">
        <v>46890.380000000005</v>
      </c>
      <c r="M70" s="24">
        <v>5543.59</v>
      </c>
      <c r="N70" s="24">
        <v>2558328.84</v>
      </c>
      <c r="O70" s="24">
        <v>0</v>
      </c>
      <c r="P70" s="24">
        <v>7759447.4499999993</v>
      </c>
    </row>
    <row r="71" spans="1:16" x14ac:dyDescent="0.2">
      <c r="A71" s="51" t="s">
        <v>151</v>
      </c>
      <c r="B71" s="26" t="s">
        <v>152</v>
      </c>
      <c r="C71" s="27">
        <v>0</v>
      </c>
      <c r="D71" s="28">
        <v>211.94</v>
      </c>
      <c r="E71" s="27">
        <v>0</v>
      </c>
      <c r="F71" s="29">
        <v>4108534.17</v>
      </c>
      <c r="G71" s="28">
        <v>323898.18</v>
      </c>
      <c r="H71" s="27">
        <v>23508.010000000002</v>
      </c>
      <c r="I71" s="29">
        <v>2105.35</v>
      </c>
      <c r="J71" s="29">
        <v>10934.97</v>
      </c>
      <c r="K71" s="28">
        <v>40880.829999999994</v>
      </c>
      <c r="L71" s="30">
        <v>18157.14</v>
      </c>
      <c r="M71" s="30">
        <v>2146.62</v>
      </c>
      <c r="N71" s="30">
        <v>990649.46</v>
      </c>
      <c r="O71" s="30">
        <v>0</v>
      </c>
      <c r="P71" s="31">
        <v>5521026.669999999</v>
      </c>
    </row>
    <row r="72" spans="1:16" x14ac:dyDescent="0.2">
      <c r="A72" s="51" t="s">
        <v>153</v>
      </c>
      <c r="B72" s="26" t="s">
        <v>154</v>
      </c>
      <c r="C72" s="27">
        <v>0</v>
      </c>
      <c r="D72" s="28">
        <v>335.39</v>
      </c>
      <c r="E72" s="27">
        <v>0</v>
      </c>
      <c r="F72" s="29">
        <v>21525.670000000002</v>
      </c>
      <c r="G72" s="28">
        <v>494220.32</v>
      </c>
      <c r="H72" s="27">
        <v>37200.869999999995</v>
      </c>
      <c r="I72" s="29">
        <v>3331.6499999999996</v>
      </c>
      <c r="J72" s="29">
        <v>17304.34</v>
      </c>
      <c r="K72" s="28">
        <v>64692.95</v>
      </c>
      <c r="L72" s="30">
        <v>28733.24</v>
      </c>
      <c r="M72" s="30">
        <v>3396.9700000000003</v>
      </c>
      <c r="N72" s="30">
        <v>1567679.38</v>
      </c>
      <c r="O72" s="30">
        <v>0</v>
      </c>
      <c r="P72" s="31">
        <v>2238420.7799999998</v>
      </c>
    </row>
    <row r="73" spans="1:16" ht="24" x14ac:dyDescent="0.2">
      <c r="A73" s="49" t="s">
        <v>155</v>
      </c>
      <c r="B73" s="50" t="s">
        <v>156</v>
      </c>
      <c r="C73" s="27">
        <v>0</v>
      </c>
      <c r="D73" s="28">
        <v>180.14</v>
      </c>
      <c r="E73" s="27">
        <v>0</v>
      </c>
      <c r="F73" s="29">
        <v>11561.68</v>
      </c>
      <c r="G73" s="28">
        <v>265451.36</v>
      </c>
      <c r="H73" s="27">
        <v>19981.009999999998</v>
      </c>
      <c r="I73" s="29">
        <v>1789.47</v>
      </c>
      <c r="J73" s="29">
        <v>9294.3499999999985</v>
      </c>
      <c r="K73" s="28">
        <v>34747.32</v>
      </c>
      <c r="L73" s="30">
        <v>15432.95</v>
      </c>
      <c r="M73" s="30">
        <v>1824.56</v>
      </c>
      <c r="N73" s="30">
        <v>842018.46</v>
      </c>
      <c r="O73" s="30">
        <v>0</v>
      </c>
      <c r="P73" s="31">
        <v>1202281.2999999998</v>
      </c>
    </row>
    <row r="74" spans="1:16" ht="24" x14ac:dyDescent="0.2">
      <c r="A74" s="49" t="s">
        <v>157</v>
      </c>
      <c r="B74" s="50" t="s">
        <v>158</v>
      </c>
      <c r="C74" s="27">
        <v>0</v>
      </c>
      <c r="D74" s="28">
        <v>151.46</v>
      </c>
      <c r="E74" s="27">
        <v>0</v>
      </c>
      <c r="F74" s="29">
        <v>9720.6</v>
      </c>
      <c r="G74" s="28">
        <v>223180.9</v>
      </c>
      <c r="H74" s="27">
        <v>16799.23</v>
      </c>
      <c r="I74" s="29">
        <v>1504.52</v>
      </c>
      <c r="J74" s="29">
        <v>7814.3200000000006</v>
      </c>
      <c r="K74" s="28">
        <v>29214.15</v>
      </c>
      <c r="L74" s="30">
        <v>12975.41</v>
      </c>
      <c r="M74" s="30">
        <v>1534.01</v>
      </c>
      <c r="N74" s="30">
        <v>707935.45</v>
      </c>
      <c r="O74" s="30">
        <v>0</v>
      </c>
      <c r="P74" s="31">
        <v>1010830.0499999999</v>
      </c>
    </row>
    <row r="75" spans="1:16" ht="24" x14ac:dyDescent="0.2">
      <c r="A75" s="49" t="s">
        <v>159</v>
      </c>
      <c r="B75" s="50" t="s">
        <v>160</v>
      </c>
      <c r="C75" s="27">
        <v>0</v>
      </c>
      <c r="D75" s="28">
        <v>239.22</v>
      </c>
      <c r="E75" s="27">
        <v>0</v>
      </c>
      <c r="F75" s="29">
        <v>15353.49</v>
      </c>
      <c r="G75" s="28">
        <v>357816.74</v>
      </c>
      <c r="H75" s="27">
        <v>26534.050000000003</v>
      </c>
      <c r="I75" s="29">
        <v>2376.35</v>
      </c>
      <c r="J75" s="29">
        <v>12342.57</v>
      </c>
      <c r="K75" s="28">
        <v>46143.17</v>
      </c>
      <c r="L75" s="30">
        <v>20494.400000000001</v>
      </c>
      <c r="M75" s="30">
        <v>2422.94</v>
      </c>
      <c r="N75" s="30">
        <v>1118169.8400000001</v>
      </c>
      <c r="O75" s="30">
        <v>0</v>
      </c>
      <c r="P75" s="31">
        <v>1601892.77</v>
      </c>
    </row>
    <row r="76" spans="1:16" ht="24" x14ac:dyDescent="0.2">
      <c r="A76" s="49" t="s">
        <v>161</v>
      </c>
      <c r="B76" s="50" t="s">
        <v>162</v>
      </c>
      <c r="C76" s="27">
        <v>0</v>
      </c>
      <c r="D76" s="28">
        <v>111.42</v>
      </c>
      <c r="E76" s="27">
        <v>0</v>
      </c>
      <c r="F76" s="29">
        <v>7151.03</v>
      </c>
      <c r="G76" s="28">
        <v>164184.56</v>
      </c>
      <c r="H76" s="27">
        <v>12358.48</v>
      </c>
      <c r="I76" s="29">
        <v>1106.8</v>
      </c>
      <c r="J76" s="29">
        <v>5748.66</v>
      </c>
      <c r="K76" s="28">
        <v>21491.599999999999</v>
      </c>
      <c r="L76" s="30">
        <v>9545.4500000000007</v>
      </c>
      <c r="M76" s="30">
        <v>1128.5</v>
      </c>
      <c r="N76" s="30">
        <v>520797.58</v>
      </c>
      <c r="O76" s="30">
        <v>0</v>
      </c>
      <c r="P76" s="31">
        <v>743624.08000000007</v>
      </c>
    </row>
    <row r="77" spans="1:16" ht="24" x14ac:dyDescent="0.2">
      <c r="A77" s="49" t="s">
        <v>163</v>
      </c>
      <c r="B77" s="50" t="s">
        <v>164</v>
      </c>
      <c r="C77" s="27">
        <v>0</v>
      </c>
      <c r="D77" s="28">
        <v>181.41</v>
      </c>
      <c r="E77" s="27">
        <v>0</v>
      </c>
      <c r="F77" s="29">
        <v>11642.73</v>
      </c>
      <c r="G77" s="28">
        <v>267312.18</v>
      </c>
      <c r="H77" s="27">
        <v>20121.079999999998</v>
      </c>
      <c r="I77" s="29">
        <v>1802.01</v>
      </c>
      <c r="J77" s="29">
        <v>9359.51</v>
      </c>
      <c r="K77" s="28">
        <v>34990.9</v>
      </c>
      <c r="L77" s="30">
        <v>15541.14</v>
      </c>
      <c r="M77" s="30">
        <v>1837.35</v>
      </c>
      <c r="N77" s="30">
        <v>847920.99</v>
      </c>
      <c r="O77" s="30">
        <v>0</v>
      </c>
      <c r="P77" s="31">
        <v>1210709.3</v>
      </c>
    </row>
    <row r="78" spans="1:16" x14ac:dyDescent="0.2">
      <c r="A78" s="39" t="s">
        <v>165</v>
      </c>
      <c r="B78" s="40" t="s">
        <v>166</v>
      </c>
      <c r="C78" s="41">
        <v>0</v>
      </c>
      <c r="D78" s="42">
        <v>445.56</v>
      </c>
      <c r="E78" s="41">
        <v>0</v>
      </c>
      <c r="F78" s="43">
        <v>28595.899999999998</v>
      </c>
      <c r="G78" s="42">
        <v>656550.01</v>
      </c>
      <c r="H78" s="41">
        <v>49419.73</v>
      </c>
      <c r="I78" s="43">
        <v>4425.9600000000009</v>
      </c>
      <c r="J78" s="43">
        <v>22988.049999999996</v>
      </c>
      <c r="K78" s="42">
        <v>85941.75</v>
      </c>
      <c r="L78" s="44">
        <v>38170.839999999997</v>
      </c>
      <c r="M78" s="44">
        <v>4512.7299999999996</v>
      </c>
      <c r="N78" s="44">
        <v>2082593.29</v>
      </c>
      <c r="O78" s="44">
        <v>0</v>
      </c>
      <c r="P78" s="44">
        <v>2973643.8200000003</v>
      </c>
    </row>
    <row r="79" spans="1:16" ht="24" x14ac:dyDescent="0.2">
      <c r="A79" s="49" t="s">
        <v>167</v>
      </c>
      <c r="B79" s="50" t="s">
        <v>168</v>
      </c>
      <c r="C79" s="27">
        <v>0</v>
      </c>
      <c r="D79" s="28">
        <v>78.12</v>
      </c>
      <c r="E79" s="27">
        <v>0</v>
      </c>
      <c r="F79" s="29">
        <v>5013.62</v>
      </c>
      <c r="G79" s="28">
        <v>115110.76</v>
      </c>
      <c r="H79" s="27">
        <v>8664.6</v>
      </c>
      <c r="I79" s="29">
        <v>775.99</v>
      </c>
      <c r="J79" s="29">
        <v>4030.42</v>
      </c>
      <c r="K79" s="28">
        <v>15067.89</v>
      </c>
      <c r="L79" s="30">
        <v>6692.37</v>
      </c>
      <c r="M79" s="30">
        <v>791.21</v>
      </c>
      <c r="N79" s="30">
        <v>365134.27</v>
      </c>
      <c r="O79" s="30">
        <v>0</v>
      </c>
      <c r="P79" s="31">
        <v>521359.25</v>
      </c>
    </row>
    <row r="80" spans="1:16" x14ac:dyDescent="0.2">
      <c r="A80" s="49" t="s">
        <v>169</v>
      </c>
      <c r="B80" s="50" t="s">
        <v>170</v>
      </c>
      <c r="C80" s="27">
        <v>0</v>
      </c>
      <c r="D80" s="28">
        <v>331.72</v>
      </c>
      <c r="E80" s="27">
        <v>0</v>
      </c>
      <c r="F80" s="29">
        <v>21289.74</v>
      </c>
      <c r="G80" s="28">
        <v>488803.45999999996</v>
      </c>
      <c r="H80" s="27">
        <v>36793.130000000005</v>
      </c>
      <c r="I80" s="29">
        <v>3295.14</v>
      </c>
      <c r="J80" s="29">
        <v>17114.669999999998</v>
      </c>
      <c r="K80" s="28">
        <v>63983.89</v>
      </c>
      <c r="L80" s="30">
        <v>28418.31</v>
      </c>
      <c r="M80" s="30">
        <v>3359.74</v>
      </c>
      <c r="N80" s="30">
        <v>1550496.9500000002</v>
      </c>
      <c r="O80" s="30">
        <v>0</v>
      </c>
      <c r="P80" s="31">
        <v>2213886.7500000005</v>
      </c>
    </row>
    <row r="81" spans="1:16" ht="24" x14ac:dyDescent="0.2">
      <c r="A81" s="49" t="s">
        <v>171</v>
      </c>
      <c r="B81" s="50" t="s">
        <v>172</v>
      </c>
      <c r="C81" s="27">
        <v>0</v>
      </c>
      <c r="D81" s="28">
        <v>11.83</v>
      </c>
      <c r="E81" s="27">
        <v>0</v>
      </c>
      <c r="F81" s="29">
        <v>759.26</v>
      </c>
      <c r="G81" s="28">
        <v>17432.39</v>
      </c>
      <c r="H81" s="27">
        <v>1312.1699999999998</v>
      </c>
      <c r="I81" s="29">
        <v>117.50999999999999</v>
      </c>
      <c r="J81" s="29">
        <v>610.37</v>
      </c>
      <c r="K81" s="28">
        <v>2281.88</v>
      </c>
      <c r="L81" s="30">
        <v>1013.49</v>
      </c>
      <c r="M81" s="30">
        <v>119.82000000000001</v>
      </c>
      <c r="N81" s="30">
        <v>55296.009999999995</v>
      </c>
      <c r="O81" s="30">
        <v>0</v>
      </c>
      <c r="P81" s="31">
        <v>78954.73</v>
      </c>
    </row>
    <row r="82" spans="1:16" ht="24" x14ac:dyDescent="0.2">
      <c r="A82" s="49" t="s">
        <v>173</v>
      </c>
      <c r="B82" s="50" t="s">
        <v>174</v>
      </c>
      <c r="C82" s="27">
        <v>0</v>
      </c>
      <c r="D82" s="28">
        <v>23.83</v>
      </c>
      <c r="E82" s="27">
        <v>0</v>
      </c>
      <c r="F82" s="29">
        <v>1529.6699999999998</v>
      </c>
      <c r="G82" s="28">
        <v>35120.589999999997</v>
      </c>
      <c r="H82" s="27">
        <v>2643.59</v>
      </c>
      <c r="I82" s="29">
        <v>236.76</v>
      </c>
      <c r="J82" s="29">
        <v>1229.69</v>
      </c>
      <c r="K82" s="28">
        <v>4597.25</v>
      </c>
      <c r="L82" s="30">
        <v>2041.86</v>
      </c>
      <c r="M82" s="30">
        <v>241.39</v>
      </c>
      <c r="N82" s="30">
        <v>111403.4</v>
      </c>
      <c r="O82" s="30">
        <v>0</v>
      </c>
      <c r="P82" s="31">
        <v>159068.03</v>
      </c>
    </row>
    <row r="83" spans="1:16" ht="24" x14ac:dyDescent="0.2">
      <c r="A83" s="49" t="s">
        <v>175</v>
      </c>
      <c r="B83" s="50" t="s">
        <v>176</v>
      </c>
      <c r="C83" s="27">
        <v>0</v>
      </c>
      <c r="D83" s="28">
        <v>0.06</v>
      </c>
      <c r="E83" s="27">
        <v>0</v>
      </c>
      <c r="F83" s="29">
        <v>3.61</v>
      </c>
      <c r="G83" s="28">
        <v>82.809999999999988</v>
      </c>
      <c r="H83" s="27">
        <v>6.24</v>
      </c>
      <c r="I83" s="29">
        <v>0.56000000000000005</v>
      </c>
      <c r="J83" s="29">
        <v>2.9</v>
      </c>
      <c r="K83" s="28">
        <v>10.84</v>
      </c>
      <c r="L83" s="30">
        <v>4.8099999999999996</v>
      </c>
      <c r="M83" s="30">
        <v>0.57000000000000006</v>
      </c>
      <c r="N83" s="30">
        <v>262.66000000000003</v>
      </c>
      <c r="O83" s="30">
        <v>0</v>
      </c>
      <c r="P83" s="31">
        <v>375.06</v>
      </c>
    </row>
    <row r="84" spans="1:16" x14ac:dyDescent="0.2">
      <c r="A84" s="39" t="s">
        <v>177</v>
      </c>
      <c r="B84" s="40" t="s">
        <v>178</v>
      </c>
      <c r="C84" s="41">
        <v>0</v>
      </c>
      <c r="D84" s="42">
        <v>2525.4899999999998</v>
      </c>
      <c r="E84" s="41">
        <v>0</v>
      </c>
      <c r="F84" s="43">
        <v>162086.92000000001</v>
      </c>
      <c r="G84" s="42">
        <v>3721447.3900000006</v>
      </c>
      <c r="H84" s="41">
        <v>280120.17999999993</v>
      </c>
      <c r="I84" s="43">
        <v>25087.14</v>
      </c>
      <c r="J84" s="43">
        <v>130300.55</v>
      </c>
      <c r="K84" s="42">
        <v>487133.79000000004</v>
      </c>
      <c r="L84" s="44">
        <v>216359.47</v>
      </c>
      <c r="M84" s="44">
        <v>25579.02</v>
      </c>
      <c r="N84" s="44">
        <v>11804525.439999999</v>
      </c>
      <c r="O84" s="44">
        <v>0</v>
      </c>
      <c r="P84" s="44">
        <v>16855165.390000001</v>
      </c>
    </row>
    <row r="85" spans="1:16" ht="24" x14ac:dyDescent="0.2">
      <c r="A85" s="49" t="s">
        <v>179</v>
      </c>
      <c r="B85" s="50" t="s">
        <v>180</v>
      </c>
      <c r="C85" s="27">
        <v>0</v>
      </c>
      <c r="D85" s="28">
        <v>266.01</v>
      </c>
      <c r="E85" s="27">
        <v>0</v>
      </c>
      <c r="F85" s="29">
        <v>17072.489999999998</v>
      </c>
      <c r="G85" s="28">
        <v>391977.12999999995</v>
      </c>
      <c r="H85" s="27">
        <v>29504.84</v>
      </c>
      <c r="I85" s="29">
        <v>2642.41</v>
      </c>
      <c r="J85" s="29">
        <v>13724.460000000001</v>
      </c>
      <c r="K85" s="28">
        <v>51309.42</v>
      </c>
      <c r="L85" s="30">
        <v>22788.97</v>
      </c>
      <c r="M85" s="30">
        <v>2694.2200000000003</v>
      </c>
      <c r="N85" s="30">
        <v>1243361.3599999999</v>
      </c>
      <c r="O85" s="30">
        <v>0</v>
      </c>
      <c r="P85" s="31">
        <v>1775341.3099999998</v>
      </c>
    </row>
    <row r="86" spans="1:16" x14ac:dyDescent="0.2">
      <c r="A86" s="49" t="s">
        <v>181</v>
      </c>
      <c r="B86" s="50" t="s">
        <v>182</v>
      </c>
      <c r="C86" s="27">
        <v>0</v>
      </c>
      <c r="D86" s="28">
        <v>273.88</v>
      </c>
      <c r="E86" s="27">
        <v>0</v>
      </c>
      <c r="F86" s="29">
        <v>17577.62</v>
      </c>
      <c r="G86" s="28">
        <v>403574.89</v>
      </c>
      <c r="H86" s="27">
        <v>30377.82</v>
      </c>
      <c r="I86" s="29">
        <v>2720.59</v>
      </c>
      <c r="J86" s="29">
        <v>14130.53</v>
      </c>
      <c r="K86" s="28">
        <v>52827.56</v>
      </c>
      <c r="L86" s="30">
        <v>23463.25</v>
      </c>
      <c r="M86" s="30">
        <v>2773.94</v>
      </c>
      <c r="N86" s="30">
        <v>1280149.76</v>
      </c>
      <c r="O86" s="30">
        <v>0</v>
      </c>
      <c r="P86" s="31">
        <v>1827869.84</v>
      </c>
    </row>
    <row r="87" spans="1:16" ht="24" x14ac:dyDescent="0.2">
      <c r="A87" s="49" t="s">
        <v>183</v>
      </c>
      <c r="B87" s="50" t="s">
        <v>184</v>
      </c>
      <c r="C87" s="27">
        <v>0</v>
      </c>
      <c r="D87" s="28">
        <v>133.88</v>
      </c>
      <c r="E87" s="27">
        <v>0</v>
      </c>
      <c r="F87" s="29">
        <v>8592.3100000000013</v>
      </c>
      <c r="G87" s="28">
        <v>197275.64</v>
      </c>
      <c r="H87" s="27">
        <v>14849.3</v>
      </c>
      <c r="I87" s="29">
        <v>1329.8799999999999</v>
      </c>
      <c r="J87" s="29">
        <v>6907.29</v>
      </c>
      <c r="K87" s="28">
        <v>25823.18</v>
      </c>
      <c r="L87" s="30">
        <v>11469.32</v>
      </c>
      <c r="M87" s="30">
        <v>1355.95</v>
      </c>
      <c r="N87" s="30">
        <v>625763.34</v>
      </c>
      <c r="O87" s="30">
        <v>0</v>
      </c>
      <c r="P87" s="31">
        <v>893500.09</v>
      </c>
    </row>
    <row r="88" spans="1:16" x14ac:dyDescent="0.2">
      <c r="A88" s="49" t="s">
        <v>185</v>
      </c>
      <c r="B88" s="50" t="s">
        <v>186</v>
      </c>
      <c r="C88" s="27">
        <v>0</v>
      </c>
      <c r="D88" s="28">
        <v>1748.31</v>
      </c>
      <c r="E88" s="27">
        <v>0</v>
      </c>
      <c r="F88" s="29">
        <v>112207.54000000001</v>
      </c>
      <c r="G88" s="28">
        <v>2576237.8200000003</v>
      </c>
      <c r="H88" s="27">
        <v>193918.15</v>
      </c>
      <c r="I88" s="29">
        <v>17367.02</v>
      </c>
      <c r="J88" s="29">
        <v>90202.86</v>
      </c>
      <c r="K88" s="28">
        <v>337226.98</v>
      </c>
      <c r="L88" s="30">
        <v>149778.67000000001</v>
      </c>
      <c r="M88" s="30">
        <v>17707.53</v>
      </c>
      <c r="N88" s="30">
        <v>8171891.6699999999</v>
      </c>
      <c r="O88" s="30">
        <v>0</v>
      </c>
      <c r="P88" s="31">
        <v>11668286.550000001</v>
      </c>
    </row>
    <row r="89" spans="1:16" ht="24" x14ac:dyDescent="0.2">
      <c r="A89" s="49" t="s">
        <v>187</v>
      </c>
      <c r="B89" s="50" t="s">
        <v>188</v>
      </c>
      <c r="C89" s="27">
        <v>0</v>
      </c>
      <c r="D89" s="28">
        <v>77.22</v>
      </c>
      <c r="E89" s="27">
        <v>0</v>
      </c>
      <c r="F89" s="29">
        <v>4956.1900000000005</v>
      </c>
      <c r="G89" s="28">
        <v>113792.12000000001</v>
      </c>
      <c r="H89" s="27">
        <v>8565.35</v>
      </c>
      <c r="I89" s="29">
        <v>767.1</v>
      </c>
      <c r="J89" s="29">
        <v>3984.25</v>
      </c>
      <c r="K89" s="28">
        <v>14895.279999999999</v>
      </c>
      <c r="L89" s="30">
        <v>6615.71</v>
      </c>
      <c r="M89" s="30">
        <v>782.1400000000001</v>
      </c>
      <c r="N89" s="30">
        <v>360951.5</v>
      </c>
      <c r="O89" s="30">
        <v>0</v>
      </c>
      <c r="P89" s="31">
        <v>515386.86000000004</v>
      </c>
    </row>
    <row r="90" spans="1:16" ht="24" x14ac:dyDescent="0.2">
      <c r="A90" s="49" t="s">
        <v>189</v>
      </c>
      <c r="B90" s="50" t="s">
        <v>190</v>
      </c>
      <c r="C90" s="27">
        <v>0</v>
      </c>
      <c r="D90" s="28">
        <v>26.19</v>
      </c>
      <c r="E90" s="27">
        <v>0</v>
      </c>
      <c r="F90" s="29">
        <v>1680.7700000000002</v>
      </c>
      <c r="G90" s="28">
        <v>38589.79</v>
      </c>
      <c r="H90" s="27">
        <v>2904.72</v>
      </c>
      <c r="I90" s="29">
        <v>260.14</v>
      </c>
      <c r="J90" s="29">
        <v>1351.16</v>
      </c>
      <c r="K90" s="28">
        <v>5051.3700000000008</v>
      </c>
      <c r="L90" s="30">
        <v>2243.5500000000002</v>
      </c>
      <c r="M90" s="30">
        <v>265.24</v>
      </c>
      <c r="N90" s="30">
        <v>122407.81</v>
      </c>
      <c r="O90" s="30">
        <v>0</v>
      </c>
      <c r="P90" s="31">
        <v>174780.74</v>
      </c>
    </row>
    <row r="91" spans="1:16" x14ac:dyDescent="0.2">
      <c r="A91" s="52" t="s">
        <v>191</v>
      </c>
      <c r="B91" s="32" t="s">
        <v>192</v>
      </c>
      <c r="C91" s="27">
        <v>0</v>
      </c>
      <c r="D91" s="28">
        <v>82.05</v>
      </c>
      <c r="E91" s="27">
        <v>0</v>
      </c>
      <c r="F91" s="29">
        <v>5266.11</v>
      </c>
      <c r="G91" s="28">
        <v>120907.56</v>
      </c>
      <c r="H91" s="27">
        <v>9100.93</v>
      </c>
      <c r="I91" s="29">
        <v>815.07</v>
      </c>
      <c r="J91" s="29">
        <v>4233.3900000000003</v>
      </c>
      <c r="K91" s="28">
        <v>15826.68</v>
      </c>
      <c r="L91" s="30">
        <v>7029.39</v>
      </c>
      <c r="M91" s="30">
        <v>831.05</v>
      </c>
      <c r="N91" s="30">
        <v>383521.85000000003</v>
      </c>
      <c r="O91" s="30">
        <v>0</v>
      </c>
      <c r="P91" s="31">
        <v>547614.08000000007</v>
      </c>
    </row>
    <row r="92" spans="1:16" x14ac:dyDescent="0.2">
      <c r="A92" s="52" t="s">
        <v>193</v>
      </c>
      <c r="B92" s="32" t="s">
        <v>194</v>
      </c>
      <c r="C92" s="27">
        <v>0</v>
      </c>
      <c r="D92" s="28">
        <v>27.44</v>
      </c>
      <c r="E92" s="27">
        <v>0</v>
      </c>
      <c r="F92" s="29">
        <v>1761.34</v>
      </c>
      <c r="G92" s="28">
        <v>40439.479999999996</v>
      </c>
      <c r="H92" s="27">
        <v>3043.95</v>
      </c>
      <c r="I92" s="29">
        <v>272.61</v>
      </c>
      <c r="J92" s="29">
        <v>1415.9199999999998</v>
      </c>
      <c r="K92" s="28">
        <v>5293.4900000000007</v>
      </c>
      <c r="L92" s="30">
        <v>2351.09</v>
      </c>
      <c r="M92" s="30">
        <v>277.95999999999998</v>
      </c>
      <c r="N92" s="30">
        <v>128275.05</v>
      </c>
      <c r="O92" s="30">
        <v>0</v>
      </c>
      <c r="P92" s="31">
        <v>183158.33</v>
      </c>
    </row>
    <row r="93" spans="1:16" x14ac:dyDescent="0.2">
      <c r="A93" s="33">
        <v>29999</v>
      </c>
      <c r="B93" s="34" t="s">
        <v>195</v>
      </c>
      <c r="C93" s="53">
        <v>0</v>
      </c>
      <c r="D93" s="54">
        <v>18927.269999999997</v>
      </c>
      <c r="E93" s="53">
        <v>0</v>
      </c>
      <c r="F93" s="55">
        <v>5309695.8000000007</v>
      </c>
      <c r="G93" s="54">
        <v>28770702.57</v>
      </c>
      <c r="H93" s="53">
        <v>2099367.16</v>
      </c>
      <c r="I93" s="55">
        <v>188016.19</v>
      </c>
      <c r="J93" s="55">
        <v>976540.4700000002</v>
      </c>
      <c r="K93" s="54">
        <v>3650835.39</v>
      </c>
      <c r="L93" s="56">
        <v>1621511.02</v>
      </c>
      <c r="M93" s="56">
        <v>191702.54999999996</v>
      </c>
      <c r="N93" s="56">
        <v>88469289.030000001</v>
      </c>
      <c r="O93" s="56">
        <v>0</v>
      </c>
      <c r="P93" s="56">
        <v>131296587.45</v>
      </c>
    </row>
    <row r="94" spans="1:16" x14ac:dyDescent="0.2">
      <c r="A94" s="13" t="s">
        <v>196</v>
      </c>
      <c r="B94" s="14"/>
      <c r="C94" s="15"/>
      <c r="D94" s="16"/>
      <c r="E94" s="15"/>
      <c r="F94" s="17"/>
      <c r="G94" s="16"/>
      <c r="H94" s="15"/>
      <c r="I94" s="17"/>
      <c r="J94" s="17"/>
      <c r="K94" s="16"/>
      <c r="L94" s="18"/>
      <c r="M94" s="18"/>
      <c r="N94" s="18"/>
      <c r="O94" s="18"/>
      <c r="P94" s="18"/>
    </row>
    <row r="95" spans="1:16" x14ac:dyDescent="0.2">
      <c r="A95" s="39" t="s">
        <v>197</v>
      </c>
      <c r="B95" s="40" t="s">
        <v>198</v>
      </c>
      <c r="C95" s="41">
        <v>0</v>
      </c>
      <c r="D95" s="42">
        <v>1212.08</v>
      </c>
      <c r="E95" s="41">
        <v>0</v>
      </c>
      <c r="F95" s="43">
        <v>77792.61</v>
      </c>
      <c r="G95" s="42">
        <v>1786085.52</v>
      </c>
      <c r="H95" s="41">
        <v>134441.91999999998</v>
      </c>
      <c r="I95" s="43">
        <v>12040.4</v>
      </c>
      <c r="J95" s="43">
        <v>62536.93</v>
      </c>
      <c r="K95" s="42">
        <v>233796.82</v>
      </c>
      <c r="L95" s="44">
        <v>103840.39</v>
      </c>
      <c r="M95" s="44">
        <v>12276.5</v>
      </c>
      <c r="N95" s="44">
        <v>5665508.5699999994</v>
      </c>
      <c r="O95" s="44">
        <v>0</v>
      </c>
      <c r="P95" s="44">
        <v>8089531.7400000002</v>
      </c>
    </row>
    <row r="96" spans="1:16" x14ac:dyDescent="0.2">
      <c r="A96" s="19" t="s">
        <v>199</v>
      </c>
      <c r="B96" s="20" t="s">
        <v>200</v>
      </c>
      <c r="C96" s="21">
        <v>0</v>
      </c>
      <c r="D96" s="22">
        <v>810.37</v>
      </c>
      <c r="E96" s="21">
        <v>0</v>
      </c>
      <c r="F96" s="23">
        <v>52010.65</v>
      </c>
      <c r="G96" s="22">
        <v>1194142.6299999999</v>
      </c>
      <c r="H96" s="21">
        <v>89885.3</v>
      </c>
      <c r="I96" s="23">
        <v>8049.98</v>
      </c>
      <c r="J96" s="23">
        <v>41811</v>
      </c>
      <c r="K96" s="22">
        <v>156312.08000000002</v>
      </c>
      <c r="L96" s="24">
        <v>69425.7</v>
      </c>
      <c r="M96" s="24">
        <v>8207.83</v>
      </c>
      <c r="N96" s="24">
        <v>3787850.7299999995</v>
      </c>
      <c r="O96" s="24">
        <v>0</v>
      </c>
      <c r="P96" s="24">
        <v>5408506.2699999996</v>
      </c>
    </row>
    <row r="97" spans="1:16" x14ac:dyDescent="0.2">
      <c r="A97" s="51" t="s">
        <v>201</v>
      </c>
      <c r="B97" s="50" t="s">
        <v>202</v>
      </c>
      <c r="C97" s="27">
        <v>0</v>
      </c>
      <c r="D97" s="28">
        <v>661.99</v>
      </c>
      <c r="E97" s="27">
        <v>0</v>
      </c>
      <c r="F97" s="29">
        <v>42487.29</v>
      </c>
      <c r="G97" s="28">
        <v>975490.25</v>
      </c>
      <c r="H97" s="27">
        <v>73426.94</v>
      </c>
      <c r="I97" s="29">
        <v>6576</v>
      </c>
      <c r="J97" s="29">
        <v>34155.230000000003</v>
      </c>
      <c r="K97" s="28">
        <v>127690.70000000001</v>
      </c>
      <c r="L97" s="30">
        <v>56713.57</v>
      </c>
      <c r="M97" s="30">
        <v>6704.9400000000005</v>
      </c>
      <c r="N97" s="30">
        <v>3094279.82</v>
      </c>
      <c r="O97" s="30">
        <v>0</v>
      </c>
      <c r="P97" s="31">
        <v>4418186.7299999995</v>
      </c>
    </row>
    <row r="98" spans="1:16" x14ac:dyDescent="0.2">
      <c r="A98" s="51" t="s">
        <v>203</v>
      </c>
      <c r="B98" s="50" t="s">
        <v>204</v>
      </c>
      <c r="C98" s="27">
        <v>0</v>
      </c>
      <c r="D98" s="28">
        <v>148.38</v>
      </c>
      <c r="E98" s="27">
        <v>0</v>
      </c>
      <c r="F98" s="29">
        <v>9523.36</v>
      </c>
      <c r="G98" s="28">
        <v>218652.38</v>
      </c>
      <c r="H98" s="27">
        <v>16458.36</v>
      </c>
      <c r="I98" s="29">
        <v>1473.98</v>
      </c>
      <c r="J98" s="29">
        <v>7655.7699999999995</v>
      </c>
      <c r="K98" s="28">
        <v>28621.38</v>
      </c>
      <c r="L98" s="30">
        <v>12712.13</v>
      </c>
      <c r="M98" s="30">
        <v>1502.8899999999999</v>
      </c>
      <c r="N98" s="30">
        <v>693570.90999999992</v>
      </c>
      <c r="O98" s="30">
        <v>0</v>
      </c>
      <c r="P98" s="31">
        <v>990319.53999999992</v>
      </c>
    </row>
    <row r="99" spans="1:16" ht="24" x14ac:dyDescent="0.2">
      <c r="A99" s="49" t="s">
        <v>205</v>
      </c>
      <c r="B99" s="50" t="s">
        <v>206</v>
      </c>
      <c r="C99" s="27">
        <v>0</v>
      </c>
      <c r="D99" s="28">
        <v>401.71</v>
      </c>
      <c r="E99" s="27">
        <v>0</v>
      </c>
      <c r="F99" s="29">
        <v>25781.960000000003</v>
      </c>
      <c r="G99" s="28">
        <v>591942.89</v>
      </c>
      <c r="H99" s="27">
        <v>44556.619999999995</v>
      </c>
      <c r="I99" s="29">
        <v>3990.42</v>
      </c>
      <c r="J99" s="29">
        <v>20725.93</v>
      </c>
      <c r="K99" s="28">
        <v>77484.740000000005</v>
      </c>
      <c r="L99" s="30">
        <v>34414.69</v>
      </c>
      <c r="M99" s="30">
        <v>4068.67</v>
      </c>
      <c r="N99" s="30">
        <v>1877657.84</v>
      </c>
      <c r="O99" s="30">
        <v>0</v>
      </c>
      <c r="P99" s="31">
        <v>2681025.4700000002</v>
      </c>
    </row>
    <row r="100" spans="1:16" x14ac:dyDescent="0.2">
      <c r="A100" s="39" t="s">
        <v>207</v>
      </c>
      <c r="B100" s="40" t="s">
        <v>208</v>
      </c>
      <c r="C100" s="41">
        <v>0</v>
      </c>
      <c r="D100" s="42">
        <v>13522.98</v>
      </c>
      <c r="E100" s="41">
        <v>37315274</v>
      </c>
      <c r="F100" s="43">
        <v>867914.72</v>
      </c>
      <c r="G100" s="42">
        <v>19926956.599999998</v>
      </c>
      <c r="H100" s="41">
        <v>1499938.61</v>
      </c>
      <c r="I100" s="43">
        <v>134332.27000000002</v>
      </c>
      <c r="J100" s="43">
        <v>697710.62000000011</v>
      </c>
      <c r="K100" s="42">
        <v>2608418.89</v>
      </c>
      <c r="L100" s="44">
        <v>1158523.8899999999</v>
      </c>
      <c r="M100" s="44">
        <v>136966.07</v>
      </c>
      <c r="N100" s="44">
        <v>63208811.410000004</v>
      </c>
      <c r="O100" s="44">
        <v>0</v>
      </c>
      <c r="P100" s="44">
        <v>127568370.06</v>
      </c>
    </row>
    <row r="101" spans="1:16" x14ac:dyDescent="0.2">
      <c r="A101" s="49" t="s">
        <v>209</v>
      </c>
      <c r="B101" s="50" t="s">
        <v>210</v>
      </c>
      <c r="C101" s="27">
        <v>0</v>
      </c>
      <c r="D101" s="28">
        <v>218.79</v>
      </c>
      <c r="E101" s="27">
        <v>0</v>
      </c>
      <c r="F101" s="29">
        <v>14042.17</v>
      </c>
      <c r="G101" s="28">
        <v>322402.34999999998</v>
      </c>
      <c r="H101" s="27">
        <v>24267.82</v>
      </c>
      <c r="I101" s="29">
        <v>2173.39</v>
      </c>
      <c r="J101" s="29">
        <v>11288.400000000001</v>
      </c>
      <c r="K101" s="28">
        <v>42202.15</v>
      </c>
      <c r="L101" s="30">
        <v>18744</v>
      </c>
      <c r="M101" s="30">
        <v>2216</v>
      </c>
      <c r="N101" s="30">
        <v>1022668.41</v>
      </c>
      <c r="O101" s="30">
        <v>0</v>
      </c>
      <c r="P101" s="31">
        <v>1460223.48</v>
      </c>
    </row>
    <row r="102" spans="1:16" x14ac:dyDescent="0.2">
      <c r="A102" s="49" t="s">
        <v>211</v>
      </c>
      <c r="B102" s="50" t="s">
        <v>212</v>
      </c>
      <c r="C102" s="27">
        <v>0</v>
      </c>
      <c r="D102" s="28">
        <v>1099.28</v>
      </c>
      <c r="E102" s="27">
        <v>0</v>
      </c>
      <c r="F102" s="29">
        <v>70552.679999999993</v>
      </c>
      <c r="G102" s="28">
        <v>1619859.66</v>
      </c>
      <c r="H102" s="27">
        <v>121929.81</v>
      </c>
      <c r="I102" s="29">
        <v>10919.85</v>
      </c>
      <c r="J102" s="29">
        <v>56716.800000000003</v>
      </c>
      <c r="K102" s="28">
        <v>212038.03</v>
      </c>
      <c r="L102" s="30">
        <v>94176.25</v>
      </c>
      <c r="M102" s="30">
        <v>11133.95</v>
      </c>
      <c r="N102" s="30">
        <v>5138235.9000000004</v>
      </c>
      <c r="O102" s="30">
        <v>0</v>
      </c>
      <c r="P102" s="31">
        <v>7336662.2100000009</v>
      </c>
    </row>
    <row r="103" spans="1:16" x14ac:dyDescent="0.2">
      <c r="A103" s="49" t="s">
        <v>213</v>
      </c>
      <c r="B103" s="50" t="s">
        <v>214</v>
      </c>
      <c r="C103" s="27">
        <v>0</v>
      </c>
      <c r="D103" s="28">
        <v>12176.48</v>
      </c>
      <c r="E103" s="27">
        <v>37315274</v>
      </c>
      <c r="F103" s="29">
        <v>781494.96</v>
      </c>
      <c r="G103" s="28">
        <v>17942795.460000001</v>
      </c>
      <c r="H103" s="27">
        <v>1350587.1600000001</v>
      </c>
      <c r="I103" s="29">
        <v>120956.58</v>
      </c>
      <c r="J103" s="29">
        <v>628238.38</v>
      </c>
      <c r="K103" s="28">
        <v>2348694.15</v>
      </c>
      <c r="L103" s="30">
        <v>1043167.69</v>
      </c>
      <c r="M103" s="30">
        <v>123328.13999999998</v>
      </c>
      <c r="N103" s="30">
        <v>56915001.990000002</v>
      </c>
      <c r="O103" s="30">
        <v>0</v>
      </c>
      <c r="P103" s="31">
        <v>118581714.99000001</v>
      </c>
    </row>
    <row r="104" spans="1:16" x14ac:dyDescent="0.2">
      <c r="A104" s="49" t="s">
        <v>215</v>
      </c>
      <c r="B104" s="50" t="s">
        <v>216</v>
      </c>
      <c r="C104" s="27">
        <v>0</v>
      </c>
      <c r="D104" s="28">
        <v>0</v>
      </c>
      <c r="E104" s="27">
        <v>0</v>
      </c>
      <c r="F104" s="29">
        <v>0</v>
      </c>
      <c r="G104" s="28">
        <v>0</v>
      </c>
      <c r="H104" s="27">
        <v>0</v>
      </c>
      <c r="I104" s="29">
        <v>0</v>
      </c>
      <c r="J104" s="29">
        <v>0</v>
      </c>
      <c r="K104" s="28">
        <v>0</v>
      </c>
      <c r="L104" s="30">
        <v>0</v>
      </c>
      <c r="M104" s="30">
        <v>0</v>
      </c>
      <c r="N104" s="30">
        <v>0</v>
      </c>
      <c r="O104" s="30">
        <v>0</v>
      </c>
      <c r="P104" s="31">
        <v>0</v>
      </c>
    </row>
    <row r="105" spans="1:16" x14ac:dyDescent="0.2">
      <c r="A105" s="49" t="s">
        <v>217</v>
      </c>
      <c r="B105" s="50" t="s">
        <v>218</v>
      </c>
      <c r="C105" s="27">
        <v>0</v>
      </c>
      <c r="D105" s="28">
        <v>28.43</v>
      </c>
      <c r="E105" s="27">
        <v>0</v>
      </c>
      <c r="F105" s="29">
        <v>1824.9099999999999</v>
      </c>
      <c r="G105" s="28">
        <v>41899.129999999997</v>
      </c>
      <c r="H105" s="27">
        <v>3153.8199999999997</v>
      </c>
      <c r="I105" s="29">
        <v>282.45</v>
      </c>
      <c r="J105" s="29">
        <v>1467.04</v>
      </c>
      <c r="K105" s="28">
        <v>5484.56</v>
      </c>
      <c r="L105" s="30">
        <v>2435.9499999999998</v>
      </c>
      <c r="M105" s="30">
        <v>287.98</v>
      </c>
      <c r="N105" s="30">
        <v>132905.11000000002</v>
      </c>
      <c r="O105" s="30">
        <v>0</v>
      </c>
      <c r="P105" s="31">
        <v>189769.38</v>
      </c>
    </row>
    <row r="106" spans="1:16" x14ac:dyDescent="0.2">
      <c r="A106" s="52" t="s">
        <v>219</v>
      </c>
      <c r="B106" s="32" t="s">
        <v>220</v>
      </c>
      <c r="C106" s="27">
        <v>0</v>
      </c>
      <c r="D106" s="28">
        <v>232.71</v>
      </c>
      <c r="E106" s="27">
        <v>0</v>
      </c>
      <c r="F106" s="29">
        <v>14935.75</v>
      </c>
      <c r="G106" s="28">
        <v>342918.56999999995</v>
      </c>
      <c r="H106" s="27">
        <v>25812.11</v>
      </c>
      <c r="I106" s="29">
        <v>2311.69</v>
      </c>
      <c r="J106" s="29">
        <v>12006.75</v>
      </c>
      <c r="K106" s="28">
        <v>44887.700000000004</v>
      </c>
      <c r="L106" s="30">
        <v>19936.78</v>
      </c>
      <c r="M106" s="30">
        <v>2357.02</v>
      </c>
      <c r="N106" s="30">
        <v>1087746.3799999999</v>
      </c>
      <c r="O106" s="30">
        <v>0</v>
      </c>
      <c r="P106" s="31">
        <v>1553145.46</v>
      </c>
    </row>
    <row r="107" spans="1:16" x14ac:dyDescent="0.2">
      <c r="A107" s="52" t="s">
        <v>221</v>
      </c>
      <c r="B107" s="32" t="s">
        <v>222</v>
      </c>
      <c r="C107" s="27">
        <v>0</v>
      </c>
      <c r="D107" s="28">
        <v>797.71</v>
      </c>
      <c r="E107" s="27">
        <v>0</v>
      </c>
      <c r="F107" s="29">
        <v>51197.37</v>
      </c>
      <c r="G107" s="28">
        <v>1175470.03</v>
      </c>
      <c r="H107" s="27">
        <v>88479.790000000008</v>
      </c>
      <c r="I107" s="29">
        <v>7924.12</v>
      </c>
      <c r="J107" s="29">
        <v>41157.21</v>
      </c>
      <c r="K107" s="28">
        <v>153867.85999999999</v>
      </c>
      <c r="L107" s="30">
        <v>68340.100000000006</v>
      </c>
      <c r="M107" s="30">
        <v>8079.49</v>
      </c>
      <c r="N107" s="30">
        <v>3728620.7300000004</v>
      </c>
      <c r="O107" s="30">
        <v>0</v>
      </c>
      <c r="P107" s="31">
        <v>5323934.4100000011</v>
      </c>
    </row>
    <row r="108" spans="1:16" x14ac:dyDescent="0.2">
      <c r="A108" s="52" t="s">
        <v>223</v>
      </c>
      <c r="B108" s="32" t="s">
        <v>224</v>
      </c>
      <c r="C108" s="27">
        <v>0</v>
      </c>
      <c r="D108" s="28">
        <v>45.37</v>
      </c>
      <c r="E108" s="27">
        <v>0</v>
      </c>
      <c r="F108" s="29">
        <v>2911.86</v>
      </c>
      <c r="G108" s="28">
        <v>66855.16</v>
      </c>
      <c r="H108" s="27">
        <v>5032.3100000000004</v>
      </c>
      <c r="I108" s="29">
        <v>450.68</v>
      </c>
      <c r="J108" s="29">
        <v>2340.83</v>
      </c>
      <c r="K108" s="28">
        <v>8751.2799999999988</v>
      </c>
      <c r="L108" s="30">
        <v>3886.86</v>
      </c>
      <c r="M108" s="30">
        <v>459.52</v>
      </c>
      <c r="N108" s="30">
        <v>212066.26</v>
      </c>
      <c r="O108" s="30">
        <v>0</v>
      </c>
      <c r="P108" s="31">
        <v>302800.13</v>
      </c>
    </row>
    <row r="109" spans="1:16" x14ac:dyDescent="0.2">
      <c r="A109" s="52" t="s">
        <v>225</v>
      </c>
      <c r="B109" s="32" t="s">
        <v>226</v>
      </c>
      <c r="C109" s="27">
        <v>0</v>
      </c>
      <c r="D109" s="28">
        <v>297.35000000000002</v>
      </c>
      <c r="E109" s="27">
        <v>0</v>
      </c>
      <c r="F109" s="29">
        <v>12332283.069999998</v>
      </c>
      <c r="G109" s="28">
        <v>568108.67999999993</v>
      </c>
      <c r="H109" s="27">
        <v>32981.879999999997</v>
      </c>
      <c r="I109" s="29">
        <v>2953.81</v>
      </c>
      <c r="J109" s="29">
        <v>15341.84</v>
      </c>
      <c r="K109" s="28">
        <v>57356.06</v>
      </c>
      <c r="L109" s="30">
        <v>25474.57</v>
      </c>
      <c r="M109" s="30">
        <v>3011.7200000000003</v>
      </c>
      <c r="N109" s="30">
        <v>1389887.19</v>
      </c>
      <c r="O109" s="30">
        <v>0</v>
      </c>
      <c r="P109" s="31">
        <v>14427696.17</v>
      </c>
    </row>
    <row r="110" spans="1:16" x14ac:dyDescent="0.2">
      <c r="A110" s="52" t="s">
        <v>227</v>
      </c>
      <c r="B110" s="32" t="s">
        <v>228</v>
      </c>
      <c r="C110" s="27">
        <v>0</v>
      </c>
      <c r="D110" s="28">
        <v>8.6199999999999992</v>
      </c>
      <c r="E110" s="27">
        <v>0</v>
      </c>
      <c r="F110" s="29">
        <v>553.46</v>
      </c>
      <c r="G110" s="28">
        <v>778744.15999999992</v>
      </c>
      <c r="H110" s="27">
        <v>956.5</v>
      </c>
      <c r="I110" s="29">
        <v>85.66</v>
      </c>
      <c r="J110" s="29">
        <v>444.93</v>
      </c>
      <c r="K110" s="28">
        <v>1663.36</v>
      </c>
      <c r="L110" s="30">
        <v>738.78</v>
      </c>
      <c r="M110" s="30">
        <v>87.34</v>
      </c>
      <c r="N110" s="30">
        <v>40307.770000000004</v>
      </c>
      <c r="O110" s="30">
        <v>0</v>
      </c>
      <c r="P110" s="31">
        <v>823590.58</v>
      </c>
    </row>
    <row r="111" spans="1:16" x14ac:dyDescent="0.2">
      <c r="A111" s="52" t="s">
        <v>229</v>
      </c>
      <c r="B111" s="32" t="s">
        <v>230</v>
      </c>
      <c r="C111" s="27">
        <v>0</v>
      </c>
      <c r="D111" s="28">
        <v>5.29</v>
      </c>
      <c r="E111" s="27">
        <v>0</v>
      </c>
      <c r="F111" s="29">
        <v>339.75</v>
      </c>
      <c r="G111" s="28">
        <v>7800.39</v>
      </c>
      <c r="H111" s="27">
        <v>587.15</v>
      </c>
      <c r="I111" s="29">
        <v>52.58</v>
      </c>
      <c r="J111" s="29">
        <v>273.12</v>
      </c>
      <c r="K111" s="28">
        <v>1021.07</v>
      </c>
      <c r="L111" s="30">
        <v>453.5</v>
      </c>
      <c r="M111" s="30">
        <v>53.61</v>
      </c>
      <c r="N111" s="30">
        <v>24743.03</v>
      </c>
      <c r="O111" s="30">
        <v>0</v>
      </c>
      <c r="P111" s="31">
        <v>35329.49</v>
      </c>
    </row>
    <row r="112" spans="1:16" x14ac:dyDescent="0.2">
      <c r="A112" s="33">
        <v>39999</v>
      </c>
      <c r="B112" s="34" t="s">
        <v>231</v>
      </c>
      <c r="C112" s="35">
        <v>0</v>
      </c>
      <c r="D112" s="36">
        <v>16122.110000000002</v>
      </c>
      <c r="E112" s="35">
        <v>37315274</v>
      </c>
      <c r="F112" s="37">
        <v>13347928.59</v>
      </c>
      <c r="G112" s="36">
        <v>24652939.109999999</v>
      </c>
      <c r="H112" s="35">
        <v>1788230.27</v>
      </c>
      <c r="I112" s="37">
        <v>160151.21</v>
      </c>
      <c r="J112" s="37">
        <v>831812.2300000001</v>
      </c>
      <c r="K112" s="36">
        <v>3109763.0399999996</v>
      </c>
      <c r="L112" s="38">
        <v>1381194.87</v>
      </c>
      <c r="M112" s="38">
        <v>163291.26999999996</v>
      </c>
      <c r="N112" s="38">
        <v>75357691.340000004</v>
      </c>
      <c r="O112" s="38">
        <v>0</v>
      </c>
      <c r="P112" s="38">
        <v>158124398.04000002</v>
      </c>
    </row>
    <row r="113" spans="1:16" x14ac:dyDescent="0.2">
      <c r="A113" s="52" t="s">
        <v>232</v>
      </c>
      <c r="B113" s="32" t="s">
        <v>233</v>
      </c>
      <c r="C113" s="27">
        <v>0</v>
      </c>
      <c r="D113" s="28">
        <v>21.09</v>
      </c>
      <c r="E113" s="27">
        <v>0</v>
      </c>
      <c r="F113" s="29">
        <v>20824.12</v>
      </c>
      <c r="G113" s="28">
        <v>1252215.5</v>
      </c>
      <c r="H113" s="27">
        <v>2338.9499999999998</v>
      </c>
      <c r="I113" s="29">
        <v>209.47</v>
      </c>
      <c r="J113" s="29">
        <v>1087.99</v>
      </c>
      <c r="K113" s="28">
        <v>4067.4700000000003</v>
      </c>
      <c r="L113" s="30">
        <v>1806.56</v>
      </c>
      <c r="M113" s="30">
        <v>213.58</v>
      </c>
      <c r="N113" s="30">
        <v>98565.54</v>
      </c>
      <c r="O113" s="30">
        <v>0</v>
      </c>
      <c r="P113" s="31">
        <v>1381350.27</v>
      </c>
    </row>
    <row r="114" spans="1:16" x14ac:dyDescent="0.2">
      <c r="A114" s="33">
        <v>49999</v>
      </c>
      <c r="B114" s="34" t="s">
        <v>234</v>
      </c>
      <c r="C114" s="57">
        <v>183</v>
      </c>
      <c r="D114" s="58">
        <v>37362.44000000001</v>
      </c>
      <c r="E114" s="57">
        <v>37315274</v>
      </c>
      <c r="F114" s="59">
        <v>105184640.7</v>
      </c>
      <c r="G114" s="58">
        <v>58206068.929999992</v>
      </c>
      <c r="H114" s="57">
        <v>4007680.14</v>
      </c>
      <c r="I114" s="59">
        <v>358921.85000000003</v>
      </c>
      <c r="J114" s="59">
        <v>1864210.3500000003</v>
      </c>
      <c r="K114" s="58">
        <v>6980936.5300000003</v>
      </c>
      <c r="L114" s="60">
        <v>3095455.5299999993</v>
      </c>
      <c r="M114" s="60">
        <v>365959.13</v>
      </c>
      <c r="N114" s="60">
        <v>168887380.22000003</v>
      </c>
      <c r="O114" s="60">
        <v>0</v>
      </c>
      <c r="P114" s="60">
        <v>386304072.82000005</v>
      </c>
    </row>
    <row r="115" spans="1:16" x14ac:dyDescent="0.2">
      <c r="A115" s="7"/>
      <c r="B115" s="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</row>
    <row r="116" spans="1:16" x14ac:dyDescent="0.2">
      <c r="A116" s="7"/>
      <c r="B116" s="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</row>
    <row r="117" spans="1:16" x14ac:dyDescent="0.2">
      <c r="A117" s="7"/>
      <c r="B117" s="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</row>
    <row r="118" spans="1:16" x14ac:dyDescent="0.2">
      <c r="A118" s="7"/>
      <c r="B118" s="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</row>
    <row r="119" spans="1:16" x14ac:dyDescent="0.2">
      <c r="A119" s="7"/>
      <c r="B119" s="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</row>
    <row r="120" spans="1:16" x14ac:dyDescent="0.2">
      <c r="A120" s="7"/>
      <c r="B120" s="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</row>
    <row r="121" spans="1:16" x14ac:dyDescent="0.2">
      <c r="A121" s="7"/>
      <c r="B121" s="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</row>
    <row r="122" spans="1:16" x14ac:dyDescent="0.2">
      <c r="A122" s="7"/>
      <c r="B122" s="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</row>
    <row r="123" spans="1:16" x14ac:dyDescent="0.2">
      <c r="A123" s="7"/>
      <c r="B123" s="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</row>
    <row r="124" spans="1:16" x14ac:dyDescent="0.2">
      <c r="A124" s="7"/>
      <c r="B124" s="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</row>
    <row r="125" spans="1:16" x14ac:dyDescent="0.2">
      <c r="A125" s="7"/>
      <c r="B125" s="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</row>
    <row r="126" spans="1:16" x14ac:dyDescent="0.2">
      <c r="A126" s="7"/>
      <c r="B126" s="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</row>
    <row r="127" spans="1:16" x14ac:dyDescent="0.2">
      <c r="A127" s="7"/>
      <c r="B127" s="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</row>
    <row r="128" spans="1:16" x14ac:dyDescent="0.2">
      <c r="A128" s="7"/>
      <c r="B128" s="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</row>
    <row r="129" spans="1:16" x14ac:dyDescent="0.2">
      <c r="A129" s="7"/>
      <c r="B129" s="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</row>
    <row r="130" spans="1:16" x14ac:dyDescent="0.2">
      <c r="A130" s="7"/>
      <c r="B130" s="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</row>
    <row r="131" spans="1:16" x14ac:dyDescent="0.2">
      <c r="A131" s="7"/>
      <c r="B131" s="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</row>
    <row r="132" spans="1:16" x14ac:dyDescent="0.2">
      <c r="A132" s="7"/>
      <c r="B132" s="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</row>
    <row r="133" spans="1:16" x14ac:dyDescent="0.2">
      <c r="A133" s="7"/>
      <c r="B133" s="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</row>
    <row r="134" spans="1:16" x14ac:dyDescent="0.2">
      <c r="A134" s="7"/>
      <c r="B134" s="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</row>
    <row r="135" spans="1:16" x14ac:dyDescent="0.2">
      <c r="A135" s="7"/>
      <c r="B135" s="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</row>
    <row r="136" spans="1:16" x14ac:dyDescent="0.2">
      <c r="A136" s="7"/>
      <c r="B136" s="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</row>
    <row r="137" spans="1:16" x14ac:dyDescent="0.2">
      <c r="A137" s="7"/>
      <c r="B137" s="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</row>
    <row r="138" spans="1:16" x14ac:dyDescent="0.2">
      <c r="A138" s="7"/>
      <c r="B138" s="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</row>
    <row r="139" spans="1:16" x14ac:dyDescent="0.2">
      <c r="A139" s="7"/>
      <c r="B139" s="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</row>
    <row r="140" spans="1:16" x14ac:dyDescent="0.2">
      <c r="A140" s="7"/>
      <c r="B140" s="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</row>
    <row r="141" spans="1:16" x14ac:dyDescent="0.2">
      <c r="A141" s="7"/>
      <c r="B141" s="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</row>
    <row r="142" spans="1:16" x14ac:dyDescent="0.2">
      <c r="A142" s="7"/>
      <c r="B142" s="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</row>
    <row r="143" spans="1:16" x14ac:dyDescent="0.2">
      <c r="A143" s="7"/>
      <c r="B143" s="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</row>
    <row r="144" spans="1:16" x14ac:dyDescent="0.2">
      <c r="A144" s="7"/>
      <c r="B144" s="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</row>
    <row r="145" spans="1:16" x14ac:dyDescent="0.2">
      <c r="A145" s="7"/>
      <c r="B145" s="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</row>
    <row r="146" spans="1:16" x14ac:dyDescent="0.2">
      <c r="A146" s="7"/>
      <c r="B146" s="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</row>
    <row r="147" spans="1:16" x14ac:dyDescent="0.2">
      <c r="A147" s="7"/>
      <c r="B147" s="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</row>
    <row r="148" spans="1:16" x14ac:dyDescent="0.2">
      <c r="A148" s="7"/>
      <c r="B148" s="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</row>
    <row r="149" spans="1:16" x14ac:dyDescent="0.2">
      <c r="A149" s="7"/>
      <c r="B149" s="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</row>
    <row r="150" spans="1:16" x14ac:dyDescent="0.2">
      <c r="A150" s="7"/>
      <c r="B150" s="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</row>
    <row r="151" spans="1:16" x14ac:dyDescent="0.2">
      <c r="A151" s="7"/>
      <c r="B151" s="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</row>
    <row r="152" spans="1:16" x14ac:dyDescent="0.2">
      <c r="A152" s="7"/>
      <c r="B152" s="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</row>
    <row r="153" spans="1:16" x14ac:dyDescent="0.2">
      <c r="A153" s="7"/>
      <c r="B153" s="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</row>
    <row r="154" spans="1:16" x14ac:dyDescent="0.2">
      <c r="A154" s="7"/>
      <c r="B154" s="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</row>
    <row r="155" spans="1:16" x14ac:dyDescent="0.2">
      <c r="A155" s="7"/>
      <c r="B155" s="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</row>
    <row r="156" spans="1:16" x14ac:dyDescent="0.2">
      <c r="A156" s="7"/>
      <c r="B156" s="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</row>
    <row r="157" spans="1:16" x14ac:dyDescent="0.2">
      <c r="A157" s="7"/>
      <c r="B157" s="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</row>
    <row r="158" spans="1:16" x14ac:dyDescent="0.2">
      <c r="A158" s="7"/>
      <c r="B158" s="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</row>
    <row r="159" spans="1:16" x14ac:dyDescent="0.2">
      <c r="A159" s="7"/>
      <c r="B159" s="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</row>
    <row r="160" spans="1:16" x14ac:dyDescent="0.2">
      <c r="A160" s="7"/>
      <c r="B160" s="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</row>
    <row r="161" spans="1:16" x14ac:dyDescent="0.2">
      <c r="A161" s="7"/>
      <c r="B161" s="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</row>
    <row r="162" spans="1:16" x14ac:dyDescent="0.2">
      <c r="A162" s="7"/>
      <c r="B162" s="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</row>
    <row r="163" spans="1:16" x14ac:dyDescent="0.2">
      <c r="A163" s="7"/>
      <c r="B163" s="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</row>
    <row r="164" spans="1:16" x14ac:dyDescent="0.2">
      <c r="A164" s="7"/>
      <c r="B164" s="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</row>
    <row r="165" spans="1:16" x14ac:dyDescent="0.2">
      <c r="A165" s="7"/>
      <c r="B165" s="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</row>
    <row r="166" spans="1:16" x14ac:dyDescent="0.2">
      <c r="A166" s="7"/>
      <c r="B166" s="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</row>
    <row r="167" spans="1:16" x14ac:dyDescent="0.2">
      <c r="A167" s="7"/>
      <c r="B167" s="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</row>
    <row r="168" spans="1:16" x14ac:dyDescent="0.2">
      <c r="A168" s="7"/>
      <c r="B168" s="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</row>
    <row r="169" spans="1:16" x14ac:dyDescent="0.2">
      <c r="A169" s="7"/>
      <c r="B169" s="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</row>
    <row r="170" spans="1:16" x14ac:dyDescent="0.2">
      <c r="A170" s="7"/>
      <c r="B170" s="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</row>
    <row r="171" spans="1:16" x14ac:dyDescent="0.2">
      <c r="A171" s="7"/>
      <c r="B171" s="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</row>
    <row r="172" spans="1:16" x14ac:dyDescent="0.2">
      <c r="A172" s="7"/>
      <c r="B172" s="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</row>
    <row r="173" spans="1:16" x14ac:dyDescent="0.2">
      <c r="A173" s="7"/>
      <c r="B173" s="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</row>
    <row r="174" spans="1:16" x14ac:dyDescent="0.2">
      <c r="A174" s="7"/>
      <c r="B174" s="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</row>
    <row r="175" spans="1:16" x14ac:dyDescent="0.2">
      <c r="A175" s="7"/>
      <c r="B175" s="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</row>
    <row r="176" spans="1:16" x14ac:dyDescent="0.2">
      <c r="A176" s="7"/>
      <c r="B176" s="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</row>
    <row r="177" spans="1:16" x14ac:dyDescent="0.2">
      <c r="A177" s="7"/>
      <c r="B177" s="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</row>
    <row r="178" spans="1:16" x14ac:dyDescent="0.2">
      <c r="A178" s="7"/>
      <c r="B178" s="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</row>
    <row r="179" spans="1:16" x14ac:dyDescent="0.2">
      <c r="A179" s="7"/>
      <c r="B179" s="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</row>
    <row r="180" spans="1:16" x14ac:dyDescent="0.2">
      <c r="A180" s="7"/>
      <c r="B180" s="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</row>
    <row r="181" spans="1:16" x14ac:dyDescent="0.2">
      <c r="A181" s="7"/>
      <c r="B181" s="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</row>
    <row r="182" spans="1:16" x14ac:dyDescent="0.2">
      <c r="A182" s="7"/>
      <c r="B182" s="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</row>
    <row r="183" spans="1:16" x14ac:dyDescent="0.2">
      <c r="A183" s="7"/>
      <c r="B183" s="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</row>
    <row r="184" spans="1:16" x14ac:dyDescent="0.2">
      <c r="A184" s="7"/>
      <c r="B184" s="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</row>
    <row r="185" spans="1:16" x14ac:dyDescent="0.2">
      <c r="A185" s="7"/>
      <c r="B185" s="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</row>
    <row r="186" spans="1:16" x14ac:dyDescent="0.2">
      <c r="A186" s="7"/>
      <c r="B186" s="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</row>
    <row r="187" spans="1:16" x14ac:dyDescent="0.2">
      <c r="A187" s="7"/>
      <c r="B187" s="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</row>
    <row r="188" spans="1:16" x14ac:dyDescent="0.2">
      <c r="A188" s="7"/>
      <c r="B188" s="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</row>
    <row r="189" spans="1:16" x14ac:dyDescent="0.2">
      <c r="A189" s="7"/>
      <c r="B189" s="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</row>
    <row r="190" spans="1:16" x14ac:dyDescent="0.2">
      <c r="A190" s="7"/>
      <c r="B190" s="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</row>
    <row r="191" spans="1:16" x14ac:dyDescent="0.2">
      <c r="A191" s="7"/>
      <c r="B191" s="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</row>
    <row r="192" spans="1:16" x14ac:dyDescent="0.2">
      <c r="A192" s="7"/>
      <c r="B192" s="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</row>
    <row r="193" spans="1:16" x14ac:dyDescent="0.2">
      <c r="A193" s="7"/>
      <c r="B193" s="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</row>
    <row r="194" spans="1:16" x14ac:dyDescent="0.2">
      <c r="A194" s="7"/>
      <c r="B194" s="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</row>
    <row r="195" spans="1:16" x14ac:dyDescent="0.2">
      <c r="A195" s="7"/>
      <c r="B195" s="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</row>
    <row r="196" spans="1:16" x14ac:dyDescent="0.2">
      <c r="A196" s="7"/>
      <c r="B196" s="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</row>
    <row r="197" spans="1:16" x14ac:dyDescent="0.2">
      <c r="A197" s="7"/>
      <c r="B197" s="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</row>
    <row r="198" spans="1:16" x14ac:dyDescent="0.2">
      <c r="A198" s="7"/>
      <c r="B198" s="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</row>
    <row r="199" spans="1:16" x14ac:dyDescent="0.2">
      <c r="A199" s="7"/>
      <c r="B199" s="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</row>
    <row r="200" spans="1:16" x14ac:dyDescent="0.2">
      <c r="A200" s="7"/>
      <c r="B200" s="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</row>
    <row r="201" spans="1:16" x14ac:dyDescent="0.2">
      <c r="A201" s="7"/>
      <c r="B201" s="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</row>
    <row r="202" spans="1:16" x14ac:dyDescent="0.2">
      <c r="A202" s="7"/>
      <c r="B202" s="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</row>
    <row r="203" spans="1:16" x14ac:dyDescent="0.2">
      <c r="A203" s="7"/>
      <c r="B203" s="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</row>
    <row r="204" spans="1:16" x14ac:dyDescent="0.2">
      <c r="A204" s="7"/>
      <c r="B204" s="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</row>
    <row r="205" spans="1:16" x14ac:dyDescent="0.2">
      <c r="A205" s="7"/>
      <c r="B205" s="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</row>
    <row r="206" spans="1:16" x14ac:dyDescent="0.2">
      <c r="A206" s="7"/>
      <c r="B206" s="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</row>
    <row r="207" spans="1:16" x14ac:dyDescent="0.2">
      <c r="A207" s="7"/>
      <c r="B207" s="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</row>
    <row r="208" spans="1:16" x14ac:dyDescent="0.2">
      <c r="A208" s="7"/>
      <c r="B208" s="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</row>
    <row r="209" spans="1:16" x14ac:dyDescent="0.2">
      <c r="A209" s="7"/>
      <c r="B209" s="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</row>
    <row r="210" spans="1:16" x14ac:dyDescent="0.2">
      <c r="A210" s="7"/>
      <c r="B210" s="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</row>
    <row r="211" spans="1:16" x14ac:dyDescent="0.2">
      <c r="A211" s="7"/>
      <c r="B211" s="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</row>
    <row r="212" spans="1:16" x14ac:dyDescent="0.2">
      <c r="A212" s="7"/>
      <c r="B212" s="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</row>
    <row r="213" spans="1:16" x14ac:dyDescent="0.2">
      <c r="A213" s="7"/>
      <c r="B213" s="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</row>
    <row r="214" spans="1:16" x14ac:dyDescent="0.2">
      <c r="A214" s="7"/>
      <c r="B214" s="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</row>
    <row r="215" spans="1:16" x14ac:dyDescent="0.2">
      <c r="A215" s="7"/>
      <c r="B215" s="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</row>
    <row r="216" spans="1:16" x14ac:dyDescent="0.2">
      <c r="A216" s="7"/>
      <c r="B216" s="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</row>
    <row r="217" spans="1:16" x14ac:dyDescent="0.2">
      <c r="A217" s="7"/>
      <c r="B217" s="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</row>
    <row r="218" spans="1:16" x14ac:dyDescent="0.2">
      <c r="A218" s="7"/>
      <c r="B218" s="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</row>
    <row r="219" spans="1:16" x14ac:dyDescent="0.2">
      <c r="A219" s="7"/>
      <c r="B219" s="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</row>
    <row r="220" spans="1:16" x14ac:dyDescent="0.2">
      <c r="A220" s="7"/>
      <c r="B220" s="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</row>
    <row r="221" spans="1:16" x14ac:dyDescent="0.2">
      <c r="A221" s="7"/>
      <c r="B221" s="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</row>
    <row r="222" spans="1:16" x14ac:dyDescent="0.2">
      <c r="A222" s="7"/>
      <c r="B222" s="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</row>
    <row r="223" spans="1:16" x14ac:dyDescent="0.2">
      <c r="A223" s="7"/>
      <c r="B223" s="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</row>
    <row r="224" spans="1:16" x14ac:dyDescent="0.2">
      <c r="A224" s="7"/>
      <c r="B224" s="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</row>
    <row r="225" spans="1:16" x14ac:dyDescent="0.2">
      <c r="A225" s="7"/>
      <c r="B225" s="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</row>
    <row r="226" spans="1:16" x14ac:dyDescent="0.2">
      <c r="A226" s="7"/>
      <c r="B226" s="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</row>
    <row r="227" spans="1:16" x14ac:dyDescent="0.2">
      <c r="A227" s="7"/>
      <c r="B227" s="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</row>
    <row r="228" spans="1:16" x14ac:dyDescent="0.2">
      <c r="A228" s="7"/>
      <c r="B228" s="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</row>
    <row r="229" spans="1:16" x14ac:dyDescent="0.2">
      <c r="A229" s="7"/>
      <c r="B229" s="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</row>
    <row r="230" spans="1:16" x14ac:dyDescent="0.2">
      <c r="A230" s="7"/>
      <c r="B230" s="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</row>
    <row r="231" spans="1:16" x14ac:dyDescent="0.2">
      <c r="A231" s="7"/>
      <c r="B231" s="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</row>
    <row r="232" spans="1:16" x14ac:dyDescent="0.2">
      <c r="A232" s="7"/>
      <c r="B232" s="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</row>
    <row r="233" spans="1:16" x14ac:dyDescent="0.2">
      <c r="A233" s="7"/>
      <c r="B233" s="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</row>
    <row r="234" spans="1:16" x14ac:dyDescent="0.2">
      <c r="A234" s="7"/>
      <c r="B234" s="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</row>
    <row r="235" spans="1:16" x14ac:dyDescent="0.2">
      <c r="A235" s="7"/>
      <c r="B235" s="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</row>
    <row r="236" spans="1:16" x14ac:dyDescent="0.2">
      <c r="A236" s="7"/>
      <c r="B236" s="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</row>
    <row r="237" spans="1:16" x14ac:dyDescent="0.2">
      <c r="A237" s="7"/>
      <c r="B237" s="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</row>
    <row r="238" spans="1:16" x14ac:dyDescent="0.2">
      <c r="A238" s="7"/>
      <c r="B238" s="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</row>
    <row r="239" spans="1:16" x14ac:dyDescent="0.2">
      <c r="A239" s="7"/>
      <c r="B239" s="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</row>
    <row r="240" spans="1:16" x14ac:dyDescent="0.2">
      <c r="A240" s="7"/>
      <c r="B240" s="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</row>
    <row r="241" spans="1:16" x14ac:dyDescent="0.2">
      <c r="A241" s="7"/>
      <c r="B241" s="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</row>
    <row r="242" spans="1:16" x14ac:dyDescent="0.2">
      <c r="A242" s="7"/>
      <c r="B242" s="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</row>
    <row r="243" spans="1:16" x14ac:dyDescent="0.2">
      <c r="A243" s="7"/>
      <c r="B243" s="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</row>
    <row r="244" spans="1:16" x14ac:dyDescent="0.2">
      <c r="A244" s="7"/>
      <c r="B244" s="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</row>
    <row r="245" spans="1:16" x14ac:dyDescent="0.2">
      <c r="A245" s="7"/>
      <c r="B245" s="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</row>
    <row r="246" spans="1:16" x14ac:dyDescent="0.2">
      <c r="A246" s="7"/>
      <c r="B246" s="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</row>
    <row r="247" spans="1:16" x14ac:dyDescent="0.2">
      <c r="A247" s="7"/>
      <c r="B247" s="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</row>
    <row r="248" spans="1:16" x14ac:dyDescent="0.2">
      <c r="A248" s="7"/>
      <c r="B248" s="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</row>
    <row r="249" spans="1:16" x14ac:dyDescent="0.2">
      <c r="A249" s="7"/>
      <c r="B249" s="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</row>
    <row r="250" spans="1:16" x14ac:dyDescent="0.2">
      <c r="A250" s="7"/>
      <c r="B250" s="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</row>
    <row r="251" spans="1:16" x14ac:dyDescent="0.2">
      <c r="A251" s="7"/>
      <c r="B251" s="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</row>
    <row r="252" spans="1:16" x14ac:dyDescent="0.2">
      <c r="A252" s="7"/>
      <c r="B252" s="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</row>
    <row r="253" spans="1:16" x14ac:dyDescent="0.2">
      <c r="A253" s="7"/>
      <c r="B253" s="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</row>
    <row r="254" spans="1:16" x14ac:dyDescent="0.2">
      <c r="A254" s="7"/>
      <c r="B254" s="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</row>
    <row r="255" spans="1:16" x14ac:dyDescent="0.2">
      <c r="A255" s="7"/>
      <c r="B255" s="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</row>
    <row r="256" spans="1:16" x14ac:dyDescent="0.2">
      <c r="A256" s="7"/>
      <c r="B256" s="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</row>
    <row r="257" spans="1:16" x14ac:dyDescent="0.2">
      <c r="A257" s="7"/>
      <c r="B257" s="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</row>
    <row r="258" spans="1:16" x14ac:dyDescent="0.2">
      <c r="A258" s="7"/>
      <c r="B258" s="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</row>
    <row r="259" spans="1:16" x14ac:dyDescent="0.2">
      <c r="A259" s="7"/>
      <c r="B259" s="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</row>
    <row r="260" spans="1:16" x14ac:dyDescent="0.2">
      <c r="A260" s="7"/>
      <c r="B260" s="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</row>
    <row r="261" spans="1:16" x14ac:dyDescent="0.2">
      <c r="A261" s="7"/>
      <c r="B261" s="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</row>
    <row r="262" spans="1:16" x14ac:dyDescent="0.2">
      <c r="A262" s="7"/>
      <c r="B262" s="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</row>
    <row r="263" spans="1:16" x14ac:dyDescent="0.2">
      <c r="A263" s="7"/>
      <c r="B263" s="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</row>
    <row r="264" spans="1:16" x14ac:dyDescent="0.2">
      <c r="A264" s="7"/>
      <c r="B264" s="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</row>
    <row r="265" spans="1:16" x14ac:dyDescent="0.2">
      <c r="A265" s="7"/>
      <c r="B265" s="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</row>
    <row r="266" spans="1:16" x14ac:dyDescent="0.2">
      <c r="A266" s="7"/>
      <c r="B266" s="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</row>
    <row r="267" spans="1:16" x14ac:dyDescent="0.2">
      <c r="A267" s="7"/>
      <c r="B267" s="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</row>
    <row r="268" spans="1:16" x14ac:dyDescent="0.2">
      <c r="A268" s="7"/>
      <c r="B268" s="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</row>
    <row r="269" spans="1:16" x14ac:dyDescent="0.2">
      <c r="A269" s="7"/>
      <c r="B269" s="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</row>
    <row r="270" spans="1:16" x14ac:dyDescent="0.2">
      <c r="A270" s="7"/>
      <c r="B270" s="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</row>
    <row r="271" spans="1:16" x14ac:dyDescent="0.2">
      <c r="A271" s="7"/>
      <c r="B271" s="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</row>
    <row r="272" spans="1:16" x14ac:dyDescent="0.2">
      <c r="A272" s="7"/>
      <c r="B272" s="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</row>
    <row r="273" spans="1:16" x14ac:dyDescent="0.2">
      <c r="A273" s="7"/>
      <c r="B273" s="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</row>
    <row r="274" spans="1:16" x14ac:dyDescent="0.2">
      <c r="A274" s="7"/>
      <c r="B274" s="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</row>
    <row r="275" spans="1:16" x14ac:dyDescent="0.2">
      <c r="A275" s="7"/>
      <c r="B275" s="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</row>
    <row r="276" spans="1:16" x14ac:dyDescent="0.2">
      <c r="A276" s="7"/>
      <c r="B276" s="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</row>
    <row r="277" spans="1:16" x14ac:dyDescent="0.2">
      <c r="A277" s="7"/>
      <c r="B277" s="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</row>
    <row r="278" spans="1:16" x14ac:dyDescent="0.2">
      <c r="A278" s="7"/>
      <c r="B278" s="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</row>
    <row r="279" spans="1:16" x14ac:dyDescent="0.2">
      <c r="A279" s="7"/>
      <c r="B279" s="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</row>
    <row r="280" spans="1:16" x14ac:dyDescent="0.2">
      <c r="A280" s="7"/>
      <c r="B280" s="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</row>
    <row r="281" spans="1:16" x14ac:dyDescent="0.2">
      <c r="A281" s="7"/>
      <c r="B281" s="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</row>
    <row r="282" spans="1:16" x14ac:dyDescent="0.2">
      <c r="A282" s="7"/>
      <c r="B282" s="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</row>
    <row r="283" spans="1:16" x14ac:dyDescent="0.2">
      <c r="A283" s="7"/>
      <c r="B283" s="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</row>
    <row r="284" spans="1:16" x14ac:dyDescent="0.2">
      <c r="A284" s="7"/>
      <c r="B284" s="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</row>
    <row r="285" spans="1:16" x14ac:dyDescent="0.2">
      <c r="A285" s="7"/>
      <c r="B285" s="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</row>
    <row r="286" spans="1:16" x14ac:dyDescent="0.2">
      <c r="A286" s="7"/>
      <c r="B286" s="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</row>
    <row r="287" spans="1:16" x14ac:dyDescent="0.2">
      <c r="A287" s="7"/>
      <c r="B287" s="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</row>
    <row r="288" spans="1:16" x14ac:dyDescent="0.2">
      <c r="A288" s="7"/>
      <c r="B288" s="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</row>
    <row r="289" spans="1:16" x14ac:dyDescent="0.2">
      <c r="A289" s="7"/>
      <c r="B289" s="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</row>
    <row r="290" spans="1:16" x14ac:dyDescent="0.2">
      <c r="A290" s="7"/>
      <c r="B290" s="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</row>
    <row r="291" spans="1:16" x14ac:dyDescent="0.2">
      <c r="A291" s="7"/>
      <c r="B291" s="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</row>
    <row r="292" spans="1:16" x14ac:dyDescent="0.2">
      <c r="A292" s="7"/>
      <c r="B292" s="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</row>
    <row r="293" spans="1:16" x14ac:dyDescent="0.2">
      <c r="A293" s="7"/>
      <c r="B293" s="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</row>
    <row r="294" spans="1:16" x14ac:dyDescent="0.2">
      <c r="A294" s="7"/>
      <c r="B294" s="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</row>
    <row r="295" spans="1:16" x14ac:dyDescent="0.2">
      <c r="A295" s="7"/>
      <c r="B295" s="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</row>
    <row r="296" spans="1:16" x14ac:dyDescent="0.2">
      <c r="A296" s="7"/>
      <c r="B296" s="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</row>
    <row r="297" spans="1:16" x14ac:dyDescent="0.2">
      <c r="A297" s="7"/>
      <c r="B297" s="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</row>
    <row r="298" spans="1:16" x14ac:dyDescent="0.2">
      <c r="A298" s="7"/>
      <c r="B298" s="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</row>
    <row r="299" spans="1:16" x14ac:dyDescent="0.2">
      <c r="A299" s="7"/>
      <c r="B299" s="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</row>
    <row r="300" spans="1:16" x14ac:dyDescent="0.2">
      <c r="A300" s="7"/>
      <c r="B300" s="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</row>
    <row r="301" spans="1:16" x14ac:dyDescent="0.2">
      <c r="A301" s="7"/>
      <c r="B301" s="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</row>
    <row r="302" spans="1:16" x14ac:dyDescent="0.2">
      <c r="A302" s="7"/>
      <c r="B302" s="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</row>
    <row r="303" spans="1:16" x14ac:dyDescent="0.2">
      <c r="A303" s="7"/>
      <c r="B303" s="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</row>
    <row r="304" spans="1:16" x14ac:dyDescent="0.2">
      <c r="A304" s="7"/>
      <c r="B304" s="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</row>
    <row r="305" spans="1:16" x14ac:dyDescent="0.2">
      <c r="A305" s="7"/>
      <c r="B305" s="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</row>
    <row r="306" spans="1:16" x14ac:dyDescent="0.2">
      <c r="A306" s="7"/>
      <c r="B306" s="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</row>
    <row r="307" spans="1:16" x14ac:dyDescent="0.2">
      <c r="A307" s="7"/>
      <c r="B307" s="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</row>
    <row r="308" spans="1:16" x14ac:dyDescent="0.2">
      <c r="A308" s="7"/>
      <c r="B308" s="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</row>
    <row r="309" spans="1:16" x14ac:dyDescent="0.2">
      <c r="A309" s="7"/>
      <c r="B309" s="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</row>
    <row r="310" spans="1:16" x14ac:dyDescent="0.2">
      <c r="A310" s="7"/>
      <c r="B310" s="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</row>
    <row r="311" spans="1:16" x14ac:dyDescent="0.2">
      <c r="A311" s="7"/>
      <c r="B311" s="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</row>
    <row r="312" spans="1:16" x14ac:dyDescent="0.2">
      <c r="A312" s="7"/>
      <c r="B312" s="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</row>
    <row r="313" spans="1:16" x14ac:dyDescent="0.2">
      <c r="A313" s="7"/>
      <c r="B313" s="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</row>
    <row r="314" spans="1:16" x14ac:dyDescent="0.2">
      <c r="A314" s="7"/>
      <c r="B314" s="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</row>
    <row r="315" spans="1:16" x14ac:dyDescent="0.2">
      <c r="A315" s="7"/>
      <c r="B315" s="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</row>
    <row r="316" spans="1:16" x14ac:dyDescent="0.2">
      <c r="A316" s="7"/>
      <c r="B316" s="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</row>
    <row r="317" spans="1:16" x14ac:dyDescent="0.2">
      <c r="A317" s="7"/>
      <c r="B317" s="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</row>
    <row r="318" spans="1:16" x14ac:dyDescent="0.2">
      <c r="A318" s="7"/>
      <c r="B318" s="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</row>
    <row r="319" spans="1:16" x14ac:dyDescent="0.2">
      <c r="A319" s="7"/>
      <c r="B319" s="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</row>
    <row r="320" spans="1:16" x14ac:dyDescent="0.2">
      <c r="A320" s="7"/>
      <c r="B320" s="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</row>
    <row r="321" spans="1:16" x14ac:dyDescent="0.2">
      <c r="A321" s="7"/>
      <c r="B321" s="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</row>
    <row r="322" spans="1:16" x14ac:dyDescent="0.2">
      <c r="A322" s="7"/>
      <c r="B322" s="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</row>
    <row r="323" spans="1:16" x14ac:dyDescent="0.2">
      <c r="A323" s="7"/>
      <c r="B323" s="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</row>
    <row r="324" spans="1:16" x14ac:dyDescent="0.2">
      <c r="A324" s="7"/>
      <c r="B324" s="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</row>
    <row r="325" spans="1:16" x14ac:dyDescent="0.2">
      <c r="A325" s="7"/>
      <c r="B325" s="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</row>
    <row r="326" spans="1:16" x14ac:dyDescent="0.2">
      <c r="A326" s="7"/>
      <c r="B326" s="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</row>
    <row r="327" spans="1:16" x14ac:dyDescent="0.2">
      <c r="A327" s="7"/>
      <c r="B327" s="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</row>
    <row r="328" spans="1:16" x14ac:dyDescent="0.2">
      <c r="A328" s="7"/>
      <c r="B328" s="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</row>
    <row r="329" spans="1:16" x14ac:dyDescent="0.2">
      <c r="A329" s="7"/>
      <c r="B329" s="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</row>
    <row r="330" spans="1:16" x14ac:dyDescent="0.2">
      <c r="A330" s="7"/>
      <c r="B330" s="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</row>
    <row r="331" spans="1:16" x14ac:dyDescent="0.2">
      <c r="A331" s="7"/>
      <c r="B331" s="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</row>
    <row r="332" spans="1:16" x14ac:dyDescent="0.2">
      <c r="A332" s="7"/>
      <c r="B332" s="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</row>
    <row r="333" spans="1:16" x14ac:dyDescent="0.2">
      <c r="A333" s="7"/>
      <c r="B333" s="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</row>
    <row r="334" spans="1:16" x14ac:dyDescent="0.2">
      <c r="A334" s="7"/>
      <c r="B334" s="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</row>
    <row r="335" spans="1:16" x14ac:dyDescent="0.2">
      <c r="A335" s="7"/>
      <c r="B335" s="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</row>
    <row r="336" spans="1:16" x14ac:dyDescent="0.2">
      <c r="A336" s="7"/>
      <c r="B336" s="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</row>
    <row r="337" spans="1:16" x14ac:dyDescent="0.2">
      <c r="A337" s="7"/>
      <c r="B337" s="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</row>
    <row r="338" spans="1:16" x14ac:dyDescent="0.2">
      <c r="A338" s="7"/>
      <c r="B338" s="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</row>
    <row r="339" spans="1:16" x14ac:dyDescent="0.2">
      <c r="A339" s="7"/>
      <c r="B339" s="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</row>
    <row r="340" spans="1:16" x14ac:dyDescent="0.2">
      <c r="A340" s="7"/>
      <c r="B340" s="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</row>
    <row r="341" spans="1:16" x14ac:dyDescent="0.2">
      <c r="A341" s="7"/>
      <c r="B341" s="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</row>
    <row r="342" spans="1:16" x14ac:dyDescent="0.2">
      <c r="A342" s="7"/>
      <c r="B342" s="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</row>
    <row r="343" spans="1:16" x14ac:dyDescent="0.2">
      <c r="A343" s="7"/>
      <c r="B343" s="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</row>
    <row r="344" spans="1:16" x14ac:dyDescent="0.2">
      <c r="A344" s="7"/>
      <c r="B344" s="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</row>
    <row r="345" spans="1:16" x14ac:dyDescent="0.2">
      <c r="A345" s="7"/>
      <c r="B345" s="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</row>
    <row r="346" spans="1:16" x14ac:dyDescent="0.2">
      <c r="A346" s="7"/>
      <c r="B346" s="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</row>
    <row r="347" spans="1:16" x14ac:dyDescent="0.2">
      <c r="A347" s="7"/>
      <c r="B347" s="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</row>
    <row r="348" spans="1:16" x14ac:dyDescent="0.2">
      <c r="A348" s="7"/>
      <c r="B348" s="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</row>
    <row r="349" spans="1:16" x14ac:dyDescent="0.2">
      <c r="A349" s="7"/>
      <c r="B349" s="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</row>
    <row r="350" spans="1:16" x14ac:dyDescent="0.2">
      <c r="A350" s="7"/>
      <c r="B350" s="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</row>
    <row r="351" spans="1:16" x14ac:dyDescent="0.2">
      <c r="A351" s="7"/>
      <c r="B351" s="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</row>
    <row r="352" spans="1:16" x14ac:dyDescent="0.2">
      <c r="A352" s="7"/>
      <c r="B352" s="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</row>
    <row r="353" spans="1:16" x14ac:dyDescent="0.2">
      <c r="A353" s="7"/>
      <c r="B353" s="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</row>
    <row r="354" spans="1:16" x14ac:dyDescent="0.2">
      <c r="A354" s="7"/>
      <c r="B354" s="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</row>
    <row r="355" spans="1:16" x14ac:dyDescent="0.2">
      <c r="A355" s="7"/>
      <c r="B355" s="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</row>
    <row r="356" spans="1:16" x14ac:dyDescent="0.2">
      <c r="A356" s="7"/>
      <c r="B356" s="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</row>
    <row r="357" spans="1:16" x14ac:dyDescent="0.2">
      <c r="A357" s="7"/>
      <c r="B357" s="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</row>
    <row r="358" spans="1:16" x14ac:dyDescent="0.2">
      <c r="A358" s="7"/>
      <c r="B358" s="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</row>
    <row r="359" spans="1:16" x14ac:dyDescent="0.2">
      <c r="A359" s="7"/>
      <c r="B359" s="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</row>
    <row r="360" spans="1:16" x14ac:dyDescent="0.2">
      <c r="A360" s="7"/>
      <c r="B360" s="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</row>
    <row r="361" spans="1:16" x14ac:dyDescent="0.2">
      <c r="A361" s="7"/>
      <c r="B361" s="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</row>
    <row r="362" spans="1:16" x14ac:dyDescent="0.2">
      <c r="A362" s="7"/>
      <c r="B362" s="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</row>
    <row r="363" spans="1:16" x14ac:dyDescent="0.2">
      <c r="A363" s="7"/>
      <c r="B363" s="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</row>
    <row r="364" spans="1:16" x14ac:dyDescent="0.2">
      <c r="A364" s="7"/>
      <c r="B364" s="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</row>
    <row r="365" spans="1:16" x14ac:dyDescent="0.2">
      <c r="A365" s="7"/>
      <c r="B365" s="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</row>
    <row r="366" spans="1:16" x14ac:dyDescent="0.2">
      <c r="A366" s="7"/>
      <c r="B366" s="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</row>
    <row r="367" spans="1:16" x14ac:dyDescent="0.2">
      <c r="A367" s="7"/>
      <c r="B367" s="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</row>
    <row r="368" spans="1:16" x14ac:dyDescent="0.2">
      <c r="A368" s="7"/>
      <c r="B368" s="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</row>
    <row r="369" spans="1:16" x14ac:dyDescent="0.2">
      <c r="A369" s="7"/>
      <c r="B369" s="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</row>
    <row r="370" spans="1:16" x14ac:dyDescent="0.2">
      <c r="A370" s="7"/>
      <c r="B370" s="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</row>
    <row r="371" spans="1:16" x14ac:dyDescent="0.2">
      <c r="A371" s="7"/>
      <c r="B371" s="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</row>
    <row r="372" spans="1:16" x14ac:dyDescent="0.2">
      <c r="A372" s="7"/>
      <c r="B372" s="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</row>
    <row r="373" spans="1:16" x14ac:dyDescent="0.2">
      <c r="A373" s="7"/>
      <c r="B373" s="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</row>
    <row r="374" spans="1:16" x14ac:dyDescent="0.2">
      <c r="A374" s="7"/>
      <c r="B374" s="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</row>
    <row r="375" spans="1:16" x14ac:dyDescent="0.2">
      <c r="A375" s="7"/>
      <c r="B375" s="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</row>
    <row r="376" spans="1:16" x14ac:dyDescent="0.2">
      <c r="A376" s="7"/>
      <c r="B376" s="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</row>
    <row r="377" spans="1:16" x14ac:dyDescent="0.2">
      <c r="A377" s="7"/>
      <c r="B377" s="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</row>
    <row r="378" spans="1:16" x14ac:dyDescent="0.2">
      <c r="A378" s="7"/>
      <c r="B378" s="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</row>
    <row r="379" spans="1:16" x14ac:dyDescent="0.2">
      <c r="A379" s="7"/>
      <c r="B379" s="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</row>
    <row r="380" spans="1:16" x14ac:dyDescent="0.2">
      <c r="A380" s="7"/>
      <c r="B380" s="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</row>
    <row r="381" spans="1:16" x14ac:dyDescent="0.2">
      <c r="A381" s="7"/>
      <c r="B381" s="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</row>
    <row r="382" spans="1:16" x14ac:dyDescent="0.2">
      <c r="A382" s="7"/>
      <c r="B382" s="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</row>
    <row r="383" spans="1:16" x14ac:dyDescent="0.2">
      <c r="A383" s="7"/>
      <c r="B383" s="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</row>
    <row r="384" spans="1:16" x14ac:dyDescent="0.2">
      <c r="A384" s="7"/>
      <c r="B384" s="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</row>
    <row r="385" spans="1:16" x14ac:dyDescent="0.2">
      <c r="A385" s="7"/>
      <c r="B385" s="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</row>
    <row r="386" spans="1:16" x14ac:dyDescent="0.2">
      <c r="A386" s="7"/>
      <c r="B386" s="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</row>
    <row r="387" spans="1:16" x14ac:dyDescent="0.2">
      <c r="A387" s="7"/>
      <c r="B387" s="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</row>
    <row r="388" spans="1:16" x14ac:dyDescent="0.2">
      <c r="A388" s="7"/>
      <c r="B388" s="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</row>
    <row r="389" spans="1:16" x14ac:dyDescent="0.2">
      <c r="A389" s="7"/>
      <c r="B389" s="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</row>
    <row r="390" spans="1:16" x14ac:dyDescent="0.2">
      <c r="A390" s="7"/>
      <c r="B390" s="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</row>
    <row r="391" spans="1:16" x14ac:dyDescent="0.2">
      <c r="A391" s="7"/>
      <c r="B391" s="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</row>
    <row r="392" spans="1:16" x14ac:dyDescent="0.2">
      <c r="A392" s="7"/>
      <c r="B392" s="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</row>
    <row r="393" spans="1:16" x14ac:dyDescent="0.2">
      <c r="A393" s="7"/>
      <c r="B393" s="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</row>
    <row r="394" spans="1:16" x14ac:dyDescent="0.2">
      <c r="A394" s="7"/>
      <c r="B394" s="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</row>
    <row r="395" spans="1:16" x14ac:dyDescent="0.2">
      <c r="A395" s="7"/>
      <c r="B395" s="2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</row>
    <row r="396" spans="1:16" x14ac:dyDescent="0.2">
      <c r="A396" s="7"/>
      <c r="B396" s="2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</row>
    <row r="397" spans="1:16" x14ac:dyDescent="0.2">
      <c r="A397" s="7"/>
      <c r="B397" s="2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</row>
    <row r="398" spans="1:16" x14ac:dyDescent="0.2">
      <c r="A398" s="7"/>
      <c r="B398" s="2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</row>
    <row r="399" spans="1:16" x14ac:dyDescent="0.2">
      <c r="A399" s="7"/>
      <c r="B399" s="2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</row>
    <row r="400" spans="1:16" x14ac:dyDescent="0.2">
      <c r="A400" s="7"/>
      <c r="B400" s="2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</row>
    <row r="401" spans="1:16" x14ac:dyDescent="0.2">
      <c r="A401" s="7"/>
      <c r="B401" s="2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</row>
    <row r="402" spans="1:16" x14ac:dyDescent="0.2">
      <c r="A402" s="7"/>
      <c r="B402" s="2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</row>
    <row r="403" spans="1:16" x14ac:dyDescent="0.2">
      <c r="A403" s="7"/>
      <c r="B403" s="2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</row>
    <row r="404" spans="1:16" x14ac:dyDescent="0.2">
      <c r="A404" s="7"/>
      <c r="B404" s="2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</row>
    <row r="405" spans="1:16" x14ac:dyDescent="0.2">
      <c r="A405" s="7"/>
      <c r="B405" s="2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</row>
    <row r="406" spans="1:16" x14ac:dyDescent="0.2">
      <c r="A406" s="7"/>
      <c r="B406" s="2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</row>
    <row r="407" spans="1:16" x14ac:dyDescent="0.2">
      <c r="A407" s="7"/>
      <c r="B407" s="2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</row>
    <row r="408" spans="1:16" x14ac:dyDescent="0.2">
      <c r="A408" s="7"/>
      <c r="B408" s="2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</row>
    <row r="409" spans="1:16" x14ac:dyDescent="0.2">
      <c r="A409" s="7"/>
      <c r="B409" s="2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</row>
    <row r="410" spans="1:16" x14ac:dyDescent="0.2">
      <c r="A410" s="7"/>
      <c r="B410" s="2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</row>
    <row r="411" spans="1:16" x14ac:dyDescent="0.2">
      <c r="A411" s="7"/>
      <c r="B411" s="2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</row>
    <row r="412" spans="1:16" x14ac:dyDescent="0.2">
      <c r="A412" s="7"/>
      <c r="B412" s="2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</row>
    <row r="413" spans="1:16" x14ac:dyDescent="0.2">
      <c r="A413" s="7"/>
      <c r="B413" s="2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</row>
    <row r="414" spans="1:16" x14ac:dyDescent="0.2">
      <c r="A414" s="7"/>
      <c r="B414" s="2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</row>
    <row r="415" spans="1:16" x14ac:dyDescent="0.2">
      <c r="A415" s="7"/>
      <c r="B415" s="2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</row>
    <row r="416" spans="1:16" x14ac:dyDescent="0.2">
      <c r="A416" s="7"/>
      <c r="B416" s="2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</row>
    <row r="417" spans="1:16" x14ac:dyDescent="0.2">
      <c r="A417" s="7"/>
      <c r="B417" s="2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</row>
    <row r="418" spans="1:16" x14ac:dyDescent="0.2">
      <c r="A418" s="7"/>
      <c r="B418" s="2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</row>
    <row r="419" spans="1:16" x14ac:dyDescent="0.2">
      <c r="A419" s="7"/>
      <c r="B419" s="2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</row>
    <row r="420" spans="1:16" x14ac:dyDescent="0.2">
      <c r="A420" s="7"/>
      <c r="B420" s="2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</row>
    <row r="421" spans="1:16" x14ac:dyDescent="0.2">
      <c r="A421" s="7"/>
      <c r="B421" s="2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</row>
    <row r="422" spans="1:16" x14ac:dyDescent="0.2">
      <c r="A422" s="7"/>
      <c r="B422" s="2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</row>
    <row r="423" spans="1:16" x14ac:dyDescent="0.2">
      <c r="A423" s="7"/>
      <c r="B423" s="2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</row>
    <row r="424" spans="1:16" x14ac:dyDescent="0.2">
      <c r="A424" s="7"/>
      <c r="B424" s="2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</row>
    <row r="425" spans="1:16" x14ac:dyDescent="0.2">
      <c r="A425" s="7"/>
      <c r="B425" s="2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</row>
    <row r="426" spans="1:16" x14ac:dyDescent="0.2">
      <c r="A426" s="7"/>
      <c r="B426" s="2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</row>
    <row r="427" spans="1:16" x14ac:dyDescent="0.2">
      <c r="A427" s="7"/>
      <c r="B427" s="2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</row>
    <row r="428" spans="1:16" x14ac:dyDescent="0.2">
      <c r="A428" s="7"/>
      <c r="B428" s="2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</row>
    <row r="429" spans="1:16" x14ac:dyDescent="0.2">
      <c r="A429" s="7"/>
      <c r="B429" s="2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</row>
    <row r="430" spans="1:16" x14ac:dyDescent="0.2">
      <c r="A430" s="7"/>
      <c r="B430" s="2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</row>
    <row r="431" spans="1:16" x14ac:dyDescent="0.2">
      <c r="A431" s="7"/>
      <c r="B431" s="2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</row>
    <row r="432" spans="1:16" x14ac:dyDescent="0.2">
      <c r="A432" s="7"/>
      <c r="B432" s="2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</row>
    <row r="433" spans="1:16" x14ac:dyDescent="0.2">
      <c r="A433" s="7"/>
      <c r="B433" s="2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</row>
    <row r="434" spans="1:16" x14ac:dyDescent="0.2">
      <c r="A434" s="7"/>
      <c r="B434" s="2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</row>
    <row r="435" spans="1:16" x14ac:dyDescent="0.2">
      <c r="A435" s="7"/>
      <c r="B435" s="2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</row>
    <row r="436" spans="1:16" x14ac:dyDescent="0.2">
      <c r="A436" s="7"/>
      <c r="B436" s="2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</row>
    <row r="437" spans="1:16" x14ac:dyDescent="0.2">
      <c r="A437" s="7"/>
      <c r="B437" s="2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</row>
    <row r="438" spans="1:16" x14ac:dyDescent="0.2">
      <c r="A438" s="7"/>
      <c r="B438" s="2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</row>
    <row r="439" spans="1:16" x14ac:dyDescent="0.2">
      <c r="A439" s="7"/>
      <c r="B439" s="2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</row>
    <row r="440" spans="1:16" x14ac:dyDescent="0.2">
      <c r="A440" s="7"/>
      <c r="B440" s="2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</row>
    <row r="441" spans="1:16" x14ac:dyDescent="0.2">
      <c r="A441" s="7"/>
      <c r="B441" s="2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</row>
    <row r="442" spans="1:16" x14ac:dyDescent="0.2">
      <c r="A442" s="7"/>
      <c r="B442" s="2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</row>
    <row r="443" spans="1:16" x14ac:dyDescent="0.2">
      <c r="A443" s="7"/>
      <c r="B443" s="2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</row>
    <row r="444" spans="1:16" x14ac:dyDescent="0.2">
      <c r="A444" s="7"/>
      <c r="B444" s="2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</row>
    <row r="445" spans="1:16" x14ac:dyDescent="0.2">
      <c r="A445" s="7"/>
      <c r="B445" s="2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</row>
    <row r="446" spans="1:16" x14ac:dyDescent="0.2">
      <c r="A446" s="7"/>
      <c r="B446" s="2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</row>
    <row r="447" spans="1:16" x14ac:dyDescent="0.2">
      <c r="A447" s="7"/>
      <c r="B447" s="2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</row>
    <row r="448" spans="1:16" x14ac:dyDescent="0.2">
      <c r="A448" s="7"/>
      <c r="B448" s="2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</row>
    <row r="449" spans="1:16" x14ac:dyDescent="0.2">
      <c r="A449" s="7"/>
      <c r="B449" s="2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</row>
    <row r="450" spans="1:16" x14ac:dyDescent="0.2">
      <c r="A450" s="7"/>
      <c r="B450" s="2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</row>
    <row r="451" spans="1:16" x14ac:dyDescent="0.2">
      <c r="A451" s="7"/>
      <c r="B451" s="2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</row>
    <row r="452" spans="1:16" x14ac:dyDescent="0.2">
      <c r="A452" s="7"/>
      <c r="B452" s="2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</row>
    <row r="453" spans="1:16" x14ac:dyDescent="0.2">
      <c r="A453" s="7"/>
      <c r="B453" s="2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</row>
    <row r="454" spans="1:16" x14ac:dyDescent="0.2">
      <c r="A454" s="7"/>
      <c r="B454" s="2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</row>
    <row r="455" spans="1:16" x14ac:dyDescent="0.2">
      <c r="A455" s="7"/>
      <c r="B455" s="2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</row>
    <row r="456" spans="1:16" x14ac:dyDescent="0.2">
      <c r="A456" s="7"/>
      <c r="B456" s="2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</row>
    <row r="457" spans="1:16" x14ac:dyDescent="0.2">
      <c r="A457" s="7"/>
      <c r="B457" s="2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</row>
    <row r="458" spans="1:16" x14ac:dyDescent="0.2">
      <c r="A458" s="7"/>
      <c r="B458" s="2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</row>
    <row r="459" spans="1:16" x14ac:dyDescent="0.2">
      <c r="A459" s="7"/>
      <c r="B459" s="2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</row>
    <row r="460" spans="1:16" x14ac:dyDescent="0.2">
      <c r="A460" s="7"/>
      <c r="B460" s="2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</row>
    <row r="461" spans="1:16" x14ac:dyDescent="0.2">
      <c r="A461" s="7"/>
      <c r="B461" s="2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</row>
    <row r="462" spans="1:16" x14ac:dyDescent="0.2">
      <c r="A462" s="7"/>
      <c r="B462" s="2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</row>
    <row r="463" spans="1:16" x14ac:dyDescent="0.2">
      <c r="A463" s="7"/>
      <c r="B463" s="2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</row>
    <row r="464" spans="1:16" x14ac:dyDescent="0.2">
      <c r="A464" s="7"/>
      <c r="B464" s="2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</row>
    <row r="465" spans="1:16" x14ac:dyDescent="0.2">
      <c r="A465" s="7"/>
      <c r="B465" s="2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</row>
    <row r="466" spans="1:16" x14ac:dyDescent="0.2">
      <c r="A466" s="7"/>
      <c r="B466" s="2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</row>
    <row r="467" spans="1:16" x14ac:dyDescent="0.2">
      <c r="A467" s="7"/>
      <c r="B467" s="2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</row>
    <row r="468" spans="1:16" x14ac:dyDescent="0.2">
      <c r="A468" s="7"/>
      <c r="B468" s="2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</row>
    <row r="469" spans="1:16" x14ac:dyDescent="0.2">
      <c r="A469" s="7"/>
      <c r="B469" s="2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</row>
    <row r="470" spans="1:16" x14ac:dyDescent="0.2">
      <c r="A470" s="7"/>
      <c r="B470" s="2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</row>
    <row r="471" spans="1:16" x14ac:dyDescent="0.2">
      <c r="A471" s="7"/>
      <c r="B471" s="2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</row>
    <row r="472" spans="1:16" x14ac:dyDescent="0.2">
      <c r="A472" s="7"/>
      <c r="B472" s="2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</row>
    <row r="473" spans="1:16" x14ac:dyDescent="0.2">
      <c r="A473" s="7"/>
      <c r="B473" s="2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</row>
    <row r="474" spans="1:16" x14ac:dyDescent="0.2">
      <c r="A474" s="7"/>
      <c r="B474" s="2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</row>
    <row r="475" spans="1:16" x14ac:dyDescent="0.2">
      <c r="A475" s="7"/>
      <c r="B475" s="2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</row>
    <row r="476" spans="1:16" x14ac:dyDescent="0.2">
      <c r="A476" s="7"/>
      <c r="B476" s="2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</row>
    <row r="477" spans="1:16" x14ac:dyDescent="0.2">
      <c r="A477" s="7"/>
      <c r="B477" s="2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</row>
    <row r="478" spans="1:16" x14ac:dyDescent="0.2">
      <c r="A478" s="7"/>
      <c r="B478" s="2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</row>
    <row r="479" spans="1:16" x14ac:dyDescent="0.2">
      <c r="A479" s="7"/>
      <c r="B479" s="2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</row>
    <row r="480" spans="1:16" x14ac:dyDescent="0.2">
      <c r="A480" s="7"/>
      <c r="B480" s="2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</row>
    <row r="481" spans="1:16" x14ac:dyDescent="0.2">
      <c r="A481" s="7"/>
      <c r="B481" s="2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</row>
    <row r="482" spans="1:16" x14ac:dyDescent="0.2">
      <c r="A482" s="7"/>
      <c r="B482" s="2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</row>
    <row r="483" spans="1:16" x14ac:dyDescent="0.2">
      <c r="A483" s="7"/>
      <c r="B483" s="2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</row>
    <row r="484" spans="1:16" x14ac:dyDescent="0.2">
      <c r="A484" s="7"/>
      <c r="B484" s="2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</row>
    <row r="485" spans="1:16" x14ac:dyDescent="0.2">
      <c r="A485" s="7"/>
      <c r="B485" s="2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</row>
    <row r="486" spans="1:16" x14ac:dyDescent="0.2">
      <c r="A486" s="7"/>
      <c r="B486" s="2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</row>
    <row r="487" spans="1:16" x14ac:dyDescent="0.2">
      <c r="A487" s="7"/>
      <c r="B487" s="2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</row>
    <row r="488" spans="1:16" x14ac:dyDescent="0.2">
      <c r="A488" s="7"/>
      <c r="B488" s="2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</row>
    <row r="489" spans="1:16" x14ac:dyDescent="0.2">
      <c r="A489" s="7"/>
      <c r="B489" s="2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</row>
    <row r="490" spans="1:16" x14ac:dyDescent="0.2">
      <c r="A490" s="7"/>
      <c r="B490" s="2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</row>
    <row r="491" spans="1:16" x14ac:dyDescent="0.2">
      <c r="A491" s="7"/>
      <c r="B491" s="2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</row>
    <row r="492" spans="1:16" x14ac:dyDescent="0.2">
      <c r="A492" s="7"/>
      <c r="B492" s="2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</row>
    <row r="493" spans="1:16" x14ac:dyDescent="0.2">
      <c r="A493" s="7"/>
      <c r="B493" s="2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</row>
    <row r="494" spans="1:16" x14ac:dyDescent="0.2">
      <c r="A494" s="7"/>
      <c r="B494" s="2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</row>
    <row r="495" spans="1:16" x14ac:dyDescent="0.2">
      <c r="A495" s="7"/>
      <c r="B495" s="2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</row>
    <row r="496" spans="1:16" x14ac:dyDescent="0.2">
      <c r="A496" s="7"/>
      <c r="B496" s="2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</row>
    <row r="497" spans="1:16" x14ac:dyDescent="0.2">
      <c r="A497" s="7"/>
      <c r="B497" s="2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</row>
    <row r="498" spans="1:16" x14ac:dyDescent="0.2">
      <c r="A498" s="7"/>
      <c r="B498" s="2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</row>
    <row r="499" spans="1:16" x14ac:dyDescent="0.2">
      <c r="A499" s="7"/>
      <c r="B499" s="2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</row>
    <row r="500" spans="1:16" x14ac:dyDescent="0.2">
      <c r="A500" s="7"/>
      <c r="B500" s="2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</row>
    <row r="501" spans="1:16" x14ac:dyDescent="0.2">
      <c r="A501" s="7"/>
      <c r="B501" s="2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</row>
    <row r="502" spans="1:16" x14ac:dyDescent="0.2">
      <c r="A502" s="7"/>
      <c r="B502" s="2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</row>
    <row r="503" spans="1:16" x14ac:dyDescent="0.2">
      <c r="A503" s="7"/>
      <c r="B503" s="2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</row>
    <row r="504" spans="1:16" x14ac:dyDescent="0.2">
      <c r="A504" s="7"/>
      <c r="B504" s="2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</row>
    <row r="505" spans="1:16" x14ac:dyDescent="0.2">
      <c r="A505" s="7"/>
      <c r="B505" s="2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</row>
    <row r="506" spans="1:16" x14ac:dyDescent="0.2">
      <c r="A506" s="7"/>
      <c r="B506" s="2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</row>
    <row r="507" spans="1:16" x14ac:dyDescent="0.2">
      <c r="A507" s="7"/>
      <c r="B507" s="2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</row>
    <row r="508" spans="1:16" x14ac:dyDescent="0.2">
      <c r="A508" s="7"/>
      <c r="B508" s="2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</row>
    <row r="509" spans="1:16" x14ac:dyDescent="0.2">
      <c r="A509" s="7"/>
      <c r="B509" s="2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</row>
    <row r="510" spans="1:16" x14ac:dyDescent="0.2">
      <c r="A510" s="7"/>
      <c r="B510" s="2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</row>
    <row r="511" spans="1:16" x14ac:dyDescent="0.2">
      <c r="A511" s="7"/>
      <c r="B511" s="2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</row>
    <row r="512" spans="1:16" x14ac:dyDescent="0.2">
      <c r="A512" s="7"/>
      <c r="B512" s="2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</row>
    <row r="513" spans="1:16" x14ac:dyDescent="0.2">
      <c r="A513" s="7"/>
      <c r="B513" s="2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</row>
    <row r="514" spans="1:16" x14ac:dyDescent="0.2">
      <c r="A514" s="7"/>
      <c r="B514" s="2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</row>
    <row r="515" spans="1:16" x14ac:dyDescent="0.2">
      <c r="A515" s="7"/>
      <c r="B515" s="2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</row>
    <row r="521" spans="1:16" x14ac:dyDescent="0.2">
      <c r="A521" s="7"/>
      <c r="B521" s="2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</row>
    <row r="522" spans="1:16" x14ac:dyDescent="0.2">
      <c r="A522" s="7"/>
      <c r="B522" s="2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</row>
    <row r="523" spans="1:16" x14ac:dyDescent="0.2">
      <c r="A523" s="7"/>
      <c r="B523" s="2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</row>
    <row r="524" spans="1:16" x14ac:dyDescent="0.2">
      <c r="A524" s="7"/>
      <c r="B524" s="2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</row>
    <row r="525" spans="1:16" x14ac:dyDescent="0.2">
      <c r="A525" s="7"/>
      <c r="B525" s="2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</row>
    <row r="526" spans="1:16" x14ac:dyDescent="0.2">
      <c r="A526" s="7"/>
      <c r="B526" s="2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</row>
    <row r="527" spans="1:16" x14ac:dyDescent="0.2">
      <c r="A527" s="7"/>
      <c r="B527" s="2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</row>
    <row r="528" spans="1:16" x14ac:dyDescent="0.2">
      <c r="A528" s="7"/>
      <c r="B528" s="2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</row>
    <row r="529" spans="1:16" x14ac:dyDescent="0.2">
      <c r="A529" s="7"/>
      <c r="B529" s="2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</row>
    <row r="530" spans="1:16" x14ac:dyDescent="0.2">
      <c r="A530" s="7"/>
      <c r="B530" s="2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</row>
    <row r="531" spans="1:16" x14ac:dyDescent="0.2">
      <c r="A531" s="7"/>
      <c r="B531" s="2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</row>
    <row r="532" spans="1:16" x14ac:dyDescent="0.2">
      <c r="A532" s="7"/>
      <c r="B532" s="2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</row>
    <row r="533" spans="1:16" x14ac:dyDescent="0.2">
      <c r="A533" s="7"/>
      <c r="B533" s="2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</row>
    <row r="534" spans="1:16" x14ac:dyDescent="0.2">
      <c r="A534" s="7"/>
      <c r="B534" s="2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</row>
    <row r="535" spans="1:16" x14ac:dyDescent="0.2">
      <c r="A535" s="7"/>
      <c r="B535" s="2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</row>
    <row r="536" spans="1:16" x14ac:dyDescent="0.2">
      <c r="A536" s="7"/>
      <c r="B536" s="2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</row>
    <row r="537" spans="1:16" x14ac:dyDescent="0.2">
      <c r="A537" s="7"/>
      <c r="B537" s="2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</row>
    <row r="538" spans="1:16" x14ac:dyDescent="0.2">
      <c r="A538" s="7"/>
      <c r="B538" s="2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</row>
    <row r="539" spans="1:16" x14ac:dyDescent="0.2">
      <c r="A539" s="7"/>
      <c r="B539" s="2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</row>
    <row r="540" spans="1:16" x14ac:dyDescent="0.2">
      <c r="A540" s="7"/>
      <c r="B540" s="2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</row>
    <row r="541" spans="1:16" x14ac:dyDescent="0.2">
      <c r="A541" s="7"/>
      <c r="B541" s="2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</row>
    <row r="542" spans="1:16" x14ac:dyDescent="0.2">
      <c r="A542" s="7"/>
      <c r="B542" s="2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</row>
    <row r="543" spans="1:16" x14ac:dyDescent="0.2">
      <c r="A543" s="7"/>
      <c r="B543" s="2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</row>
    <row r="544" spans="1:16" x14ac:dyDescent="0.2">
      <c r="A544" s="7"/>
      <c r="B544" s="2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</row>
    <row r="545" spans="1:16" x14ac:dyDescent="0.2">
      <c r="A545" s="7"/>
      <c r="B545" s="2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</row>
    <row r="546" spans="1:16" x14ac:dyDescent="0.2">
      <c r="A546" s="7"/>
      <c r="B546" s="2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</row>
    <row r="547" spans="1:16" x14ac:dyDescent="0.2">
      <c r="A547" s="7"/>
      <c r="B547" s="2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</row>
    <row r="548" spans="1:16" x14ac:dyDescent="0.2">
      <c r="A548" s="7"/>
      <c r="B548" s="2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</row>
    <row r="549" spans="1:16" x14ac:dyDescent="0.2">
      <c r="A549" s="7"/>
      <c r="B549" s="2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</row>
    <row r="550" spans="1:16" x14ac:dyDescent="0.2">
      <c r="A550" s="7"/>
      <c r="B550" s="2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</row>
    <row r="551" spans="1:16" x14ac:dyDescent="0.2">
      <c r="A551" s="7"/>
      <c r="B551" s="2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</row>
    <row r="552" spans="1:16" x14ac:dyDescent="0.2">
      <c r="A552" s="7"/>
      <c r="B552" s="2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</row>
    <row r="553" spans="1:16" x14ac:dyDescent="0.2">
      <c r="A553" s="7"/>
      <c r="B553" s="2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</row>
    <row r="554" spans="1:16" x14ac:dyDescent="0.2">
      <c r="A554" s="7"/>
      <c r="B554" s="2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</row>
    <row r="555" spans="1:16" x14ac:dyDescent="0.2">
      <c r="A555" s="7"/>
      <c r="B555" s="2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</row>
    <row r="556" spans="1:16" x14ac:dyDescent="0.2">
      <c r="A556" s="7"/>
      <c r="B556" s="2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</row>
    <row r="557" spans="1:16" x14ac:dyDescent="0.2">
      <c r="A557" s="7"/>
      <c r="B557" s="2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</row>
    <row r="558" spans="1:16" x14ac:dyDescent="0.2">
      <c r="A558" s="7"/>
      <c r="B558" s="2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</row>
    <row r="559" spans="1:16" x14ac:dyDescent="0.2">
      <c r="A559" s="7"/>
      <c r="B559" s="2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</row>
    <row r="560" spans="1:16" x14ac:dyDescent="0.2">
      <c r="A560" s="7"/>
      <c r="B560" s="2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</row>
    <row r="561" spans="1:16" x14ac:dyDescent="0.2">
      <c r="A561" s="7"/>
      <c r="B561" s="2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</row>
    <row r="562" spans="1:16" x14ac:dyDescent="0.2">
      <c r="A562" s="7"/>
      <c r="B562" s="2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</row>
    <row r="563" spans="1:16" x14ac:dyDescent="0.2">
      <c r="A563" s="7"/>
      <c r="B563" s="2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</row>
    <row r="564" spans="1:16" x14ac:dyDescent="0.2">
      <c r="A564" s="7"/>
      <c r="B564" s="2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</row>
    <row r="565" spans="1:16" x14ac:dyDescent="0.2">
      <c r="A565" s="7"/>
      <c r="B565" s="2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</row>
    <row r="566" spans="1:16" x14ac:dyDescent="0.2">
      <c r="A566" s="7"/>
      <c r="B566" s="2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</row>
    <row r="567" spans="1:16" x14ac:dyDescent="0.2">
      <c r="A567" s="7"/>
      <c r="B567" s="2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</row>
    <row r="568" spans="1:16" x14ac:dyDescent="0.2">
      <c r="A568" s="7"/>
      <c r="B568" s="2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</row>
    <row r="569" spans="1:16" x14ac:dyDescent="0.2">
      <c r="A569" s="7"/>
      <c r="B569" s="2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</row>
    <row r="570" spans="1:16" x14ac:dyDescent="0.2">
      <c r="A570" s="7"/>
      <c r="B570" s="2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</row>
    <row r="571" spans="1:16" x14ac:dyDescent="0.2">
      <c r="A571" s="7"/>
      <c r="B571" s="2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</row>
    <row r="572" spans="1:16" x14ac:dyDescent="0.2">
      <c r="A572" s="7"/>
      <c r="B572" s="2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</row>
    <row r="573" spans="1:16" x14ac:dyDescent="0.2">
      <c r="A573" s="7"/>
      <c r="B573" s="2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</row>
    <row r="574" spans="1:16" x14ac:dyDescent="0.2">
      <c r="A574" s="7"/>
      <c r="B574" s="2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</row>
    <row r="575" spans="1:16" x14ac:dyDescent="0.2">
      <c r="A575" s="7"/>
      <c r="B575" s="2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</row>
    <row r="576" spans="1:16" x14ac:dyDescent="0.2">
      <c r="A576" s="7"/>
      <c r="B576" s="2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</row>
    <row r="577" spans="1:16" x14ac:dyDescent="0.2">
      <c r="A577" s="7"/>
      <c r="B577" s="2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</row>
    <row r="578" spans="1:16" x14ac:dyDescent="0.2">
      <c r="A578" s="7"/>
      <c r="B578" s="2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</row>
    <row r="579" spans="1:16" x14ac:dyDescent="0.2">
      <c r="A579" s="7"/>
      <c r="B579" s="2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</row>
    <row r="580" spans="1:16" x14ac:dyDescent="0.2">
      <c r="A580" s="7"/>
      <c r="B580" s="2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</row>
    <row r="581" spans="1:16" x14ac:dyDescent="0.2">
      <c r="A581" s="7"/>
      <c r="B581" s="2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</row>
    <row r="582" spans="1:16" x14ac:dyDescent="0.2">
      <c r="A582" s="7"/>
      <c r="B582" s="2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</row>
    <row r="583" spans="1:16" x14ac:dyDescent="0.2">
      <c r="A583" s="7"/>
      <c r="B583" s="2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</row>
    <row r="584" spans="1:16" x14ac:dyDescent="0.2">
      <c r="A584" s="7"/>
      <c r="B584" s="2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</row>
    <row r="585" spans="1:16" x14ac:dyDescent="0.2">
      <c r="A585" s="7"/>
      <c r="B585" s="2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</row>
    <row r="586" spans="1:16" x14ac:dyDescent="0.2">
      <c r="A586" s="7"/>
      <c r="B586" s="2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</row>
    <row r="587" spans="1:16" x14ac:dyDescent="0.2">
      <c r="A587" s="7"/>
      <c r="B587" s="2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</row>
    <row r="588" spans="1:16" x14ac:dyDescent="0.2">
      <c r="A588" s="7"/>
      <c r="B588" s="2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</row>
    <row r="589" spans="1:16" x14ac:dyDescent="0.2">
      <c r="A589" s="7"/>
      <c r="B589" s="2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</row>
    <row r="590" spans="1:16" x14ac:dyDescent="0.2">
      <c r="A590" s="7"/>
      <c r="B590" s="2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</row>
    <row r="591" spans="1:16" x14ac:dyDescent="0.2">
      <c r="A591" s="7"/>
      <c r="B591" s="2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</row>
    <row r="592" spans="1:16" x14ac:dyDescent="0.2">
      <c r="A592" s="7"/>
      <c r="B592" s="2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</row>
  </sheetData>
  <mergeCells count="3">
    <mergeCell ref="C1:D1"/>
    <mergeCell ref="E1:G1"/>
    <mergeCell ref="H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K2" sqref="K2"/>
    </sheetView>
  </sheetViews>
  <sheetFormatPr defaultRowHeight="15" x14ac:dyDescent="0.25"/>
  <cols>
    <col min="1" max="1" width="37" bestFit="1" customWidth="1"/>
    <col min="2" max="2" width="16.7109375" bestFit="1" customWidth="1"/>
  </cols>
  <sheetData>
    <row r="1" spans="1:3" x14ac:dyDescent="0.25">
      <c r="A1" s="66" t="s">
        <v>235</v>
      </c>
      <c r="B1" s="67" t="s">
        <v>241</v>
      </c>
      <c r="C1" s="67" t="s">
        <v>242</v>
      </c>
    </row>
    <row r="2" spans="1:3" x14ac:dyDescent="0.25">
      <c r="A2" t="s">
        <v>236</v>
      </c>
      <c r="B2" s="64">
        <f>'LA2019'!P21</f>
        <v>95501737.059999987</v>
      </c>
      <c r="C2" s="65">
        <f>B2/$B$6</f>
        <v>0.24721907890549066</v>
      </c>
    </row>
    <row r="3" spans="1:3" x14ac:dyDescent="0.25">
      <c r="A3" t="s">
        <v>237</v>
      </c>
      <c r="B3" s="64">
        <f>'LA2019'!P93</f>
        <v>131296587.45</v>
      </c>
      <c r="C3" s="65">
        <f>B3/$B$6</f>
        <v>0.33987885887803776</v>
      </c>
    </row>
    <row r="4" spans="1:3" x14ac:dyDescent="0.25">
      <c r="A4" t="s">
        <v>238</v>
      </c>
      <c r="B4" s="64">
        <f>'LA2019'!P112</f>
        <v>158124398.04000002</v>
      </c>
      <c r="C4" s="65">
        <f>B4/$B$6</f>
        <v>0.40932625143115886</v>
      </c>
    </row>
    <row r="5" spans="1:3" x14ac:dyDescent="0.25">
      <c r="A5" t="s">
        <v>239</v>
      </c>
      <c r="B5" s="64">
        <f>'LA2019'!P113</f>
        <v>1381350.27</v>
      </c>
      <c r="C5" s="65">
        <f>B5/$B$6</f>
        <v>3.5758107853127554E-3</v>
      </c>
    </row>
    <row r="6" spans="1:3" x14ac:dyDescent="0.25">
      <c r="A6" s="66" t="s">
        <v>240</v>
      </c>
      <c r="B6" s="68">
        <f>SUM(B2:B5)</f>
        <v>386304072.81999999</v>
      </c>
      <c r="C6" s="69">
        <f>B6/$B$6</f>
        <v>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LA2019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2020-05-28T12:19:00Z</dcterms:modified>
</cp:coreProperties>
</file>